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одан\Desktop\Интроверт\"/>
    </mc:Choice>
  </mc:AlternateContent>
  <bookViews>
    <workbookView xWindow="0" yWindow="0" windowWidth="28800" windowHeight="12135"/>
  </bookViews>
  <sheets>
    <sheet name="Бытовой МП" sheetId="1" r:id="rId1"/>
    <sheet name="Строительный МП" sheetId="2" r:id="rId2"/>
    <sheet name="Бельепровод" sheetId="3" r:id="rId3"/>
    <sheet name="Обслуживание МП" sheetId="4" r:id="rId4"/>
  </sheets>
  <definedNames>
    <definedName name="_xlnm.Print_Area" localSheetId="0">'Бытовой МП'!$A$1:$F$61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9" i="1"/>
  <c r="F59" i="1" s="1"/>
  <c r="F44" i="1"/>
  <c r="E44" i="1"/>
  <c r="F43" i="1"/>
  <c r="E43" i="1"/>
  <c r="E42" i="1"/>
  <c r="F42" i="1" s="1"/>
  <c r="F37" i="1"/>
  <c r="E37" i="1"/>
  <c r="F6" i="1" l="1"/>
  <c r="E6" i="1"/>
  <c r="F23" i="4" l="1"/>
  <c r="F5" i="4"/>
  <c r="F6" i="4"/>
  <c r="F7" i="4"/>
  <c r="F8" i="4"/>
  <c r="F9" i="4"/>
  <c r="F10" i="4"/>
  <c r="F12" i="4"/>
  <c r="F13" i="4"/>
  <c r="F14" i="4"/>
  <c r="F15" i="4"/>
  <c r="F16" i="4"/>
  <c r="F18" i="4"/>
  <c r="F19" i="4"/>
  <c r="F20" i="4"/>
  <c r="F21" i="4"/>
  <c r="F4" i="4"/>
  <c r="E5" i="4"/>
  <c r="E6" i="4"/>
  <c r="E7" i="4"/>
  <c r="E8" i="4"/>
  <c r="E9" i="4"/>
  <c r="E10" i="4"/>
  <c r="E12" i="4"/>
  <c r="E13" i="4"/>
  <c r="E14" i="4"/>
  <c r="E15" i="4"/>
  <c r="E16" i="4"/>
  <c r="E18" i="4"/>
  <c r="E19" i="4"/>
  <c r="E20" i="4"/>
  <c r="E21" i="4"/>
  <c r="E23" i="4"/>
  <c r="E4" i="4"/>
  <c r="F43" i="3"/>
  <c r="E39" i="3"/>
  <c r="F39" i="3" s="1"/>
  <c r="E40" i="3"/>
  <c r="F40" i="3" s="1"/>
  <c r="E41" i="3"/>
  <c r="F41" i="3" s="1"/>
  <c r="E42" i="3"/>
  <c r="F42" i="3" s="1"/>
  <c r="E43" i="3"/>
  <c r="E38" i="3"/>
  <c r="F38" i="3" s="1"/>
  <c r="F22" i="3"/>
  <c r="F25" i="3"/>
  <c r="F26" i="3"/>
  <c r="F27" i="3"/>
  <c r="E22" i="3"/>
  <c r="E23" i="3"/>
  <c r="F23" i="3" s="1"/>
  <c r="E24" i="3"/>
  <c r="F24" i="3" s="1"/>
  <c r="E25" i="3"/>
  <c r="E26" i="3"/>
  <c r="E27" i="3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21" i="3"/>
  <c r="F21" i="3" s="1"/>
  <c r="F5" i="3"/>
  <c r="F9" i="3"/>
  <c r="F10" i="3"/>
  <c r="F13" i="3"/>
  <c r="F3" i="3"/>
  <c r="E4" i="3"/>
  <c r="F4" i="3" s="1"/>
  <c r="E5" i="3"/>
  <c r="E6" i="3"/>
  <c r="F6" i="3" s="1"/>
  <c r="E7" i="3"/>
  <c r="F7" i="3" s="1"/>
  <c r="E8" i="3"/>
  <c r="F8" i="3" s="1"/>
  <c r="E9" i="3"/>
  <c r="E10" i="3"/>
  <c r="E11" i="3"/>
  <c r="F11" i="3" s="1"/>
  <c r="E12" i="3"/>
  <c r="F12" i="3" s="1"/>
  <c r="E13" i="3"/>
  <c r="E14" i="3"/>
  <c r="F14" i="3" s="1"/>
  <c r="E15" i="3"/>
  <c r="F15" i="3" s="1"/>
  <c r="E16" i="3"/>
  <c r="F16" i="3" s="1"/>
  <c r="E17" i="3"/>
  <c r="F17" i="3" s="1"/>
  <c r="E3" i="3"/>
  <c r="F11" i="2"/>
  <c r="F9" i="2"/>
  <c r="E10" i="2"/>
  <c r="F10" i="2" s="1"/>
  <c r="E11" i="2"/>
  <c r="E9" i="2"/>
  <c r="F4" i="2"/>
  <c r="F5" i="2"/>
  <c r="F3" i="2"/>
  <c r="E4" i="2"/>
  <c r="E5" i="2"/>
  <c r="E3" i="2"/>
  <c r="F53" i="1"/>
  <c r="F54" i="1"/>
  <c r="F55" i="1"/>
  <c r="F56" i="1"/>
  <c r="F57" i="1"/>
  <c r="F58" i="1"/>
  <c r="F60" i="1"/>
  <c r="F61" i="1"/>
  <c r="F52" i="1"/>
  <c r="E53" i="1"/>
  <c r="E54" i="1"/>
  <c r="E55" i="1"/>
  <c r="E56" i="1"/>
  <c r="E57" i="1"/>
  <c r="E58" i="1"/>
  <c r="E60" i="1"/>
  <c r="E61" i="1"/>
  <c r="F15" i="1" l="1"/>
  <c r="F18" i="1"/>
  <c r="E5" i="1"/>
  <c r="F5" i="1" s="1"/>
  <c r="E7" i="1"/>
  <c r="F7" i="1" s="1"/>
  <c r="E8" i="1"/>
  <c r="F8" i="1" s="1"/>
  <c r="E10" i="1"/>
  <c r="F10" i="1" s="1"/>
  <c r="E11" i="1"/>
  <c r="F11" i="1" s="1"/>
  <c r="E12" i="1"/>
  <c r="F12" i="1" s="1"/>
  <c r="E14" i="1"/>
  <c r="F14" i="1" s="1"/>
  <c r="E15" i="1"/>
  <c r="E16" i="1"/>
  <c r="F16" i="1" s="1"/>
  <c r="E17" i="1"/>
  <c r="F17" i="1" s="1"/>
  <c r="E19" i="1"/>
  <c r="F19" i="1" s="1"/>
  <c r="E20" i="1"/>
  <c r="F20" i="1" s="1"/>
  <c r="E21" i="1"/>
  <c r="F21" i="1" s="1"/>
  <c r="E23" i="1"/>
  <c r="F23" i="1" s="1"/>
  <c r="E24" i="1"/>
  <c r="F24" i="1" s="1"/>
  <c r="E25" i="1"/>
  <c r="F25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4" i="1"/>
  <c r="F34" i="1" s="1"/>
  <c r="E35" i="1"/>
  <c r="F35" i="1" s="1"/>
  <c r="E38" i="1"/>
  <c r="F38" i="1" s="1"/>
  <c r="E39" i="1"/>
  <c r="F39" i="1" s="1"/>
  <c r="E40" i="1"/>
  <c r="F40" i="1" s="1"/>
  <c r="E41" i="1"/>
  <c r="F41" i="1" s="1"/>
  <c r="E46" i="1"/>
  <c r="F46" i="1" s="1"/>
  <c r="E47" i="1"/>
  <c r="F47" i="1" s="1"/>
  <c r="E48" i="1"/>
  <c r="F48" i="1" s="1"/>
  <c r="E4" i="1"/>
  <c r="F4" i="1" s="1"/>
</calcChain>
</file>

<file path=xl/sharedStrings.xml><?xml version="1.0" encoding="utf-8"?>
<sst xmlns="http://schemas.openxmlformats.org/spreadsheetml/2006/main" count="341" uniqueCount="170">
  <si>
    <t>№</t>
  </si>
  <si>
    <t>Наименование продукции</t>
  </si>
  <si>
    <t>Ед. изм.</t>
  </si>
  <si>
    <t>Стоимость за ед., руб.</t>
  </si>
  <si>
    <t>Цена реализации с НДС, руб.</t>
  </si>
  <si>
    <t>1. Ствол мусоропровода типа НСП (открытого типа)</t>
  </si>
  <si>
    <t>Ствол мусоропровода стальной трехслойный типа НСП с внутренней поверхностью из нержавеющей стали 0,8мм и наружной из оцинкованной стали 0,8мм</t>
  </si>
  <si>
    <t>П.м.</t>
  </si>
  <si>
    <t>Хомут соединительный</t>
  </si>
  <si>
    <t>Шт.</t>
  </si>
  <si>
    <t>Фланец разгрузочный</t>
  </si>
  <si>
    <t>Гаситель скорости (устанавливается в трубу типа НСП 1,25м в отверстие под загрузочный клапан)</t>
  </si>
  <si>
    <t>2. Ствол мусоропровода типа СМН (для дальнейшей обкладки кирпичом)</t>
  </si>
  <si>
    <t>Ствол мусоропровода стальной однослойный типа СМН из нержавеющей стали толщиной 1,5 мм</t>
  </si>
  <si>
    <t>Хомут промежуточный</t>
  </si>
  <si>
    <t>3. Система прочистки, промывки с автоматикой пожаротушения</t>
  </si>
  <si>
    <t>Система прочистки, промывки, дезинфекции и пожаротушения СПСМ-5М (длина троса щеточного узла до 55м)</t>
  </si>
  <si>
    <t>Система прочистки, промывки, дезинфекции и пожаротушения СПСМ-5 (длина троса щеточного узла более 55м)</t>
  </si>
  <si>
    <t>Оголовок под систему прочистки СПСМ</t>
  </si>
  <si>
    <t>Переходник с оголовка на асбестоцементную трубу</t>
  </si>
  <si>
    <t>4. Мусороприемные клапана</t>
  </si>
  <si>
    <t>Клапан загрузочный КН-5М (для ствола типа НСП)</t>
  </si>
  <si>
    <t>Клапан загрузочный КН-3 (для ствола типа СМН)</t>
  </si>
  <si>
    <t>Клапан загрузочный хомутовый КН-5 (для асбестоцементного мусоропровода)</t>
  </si>
  <si>
    <t>5. Нижняя оконечность ствола мусоропровода</t>
  </si>
  <si>
    <t>Шибер с системой огнеотсечения, пружинным проводом ШБП</t>
  </si>
  <si>
    <t xml:space="preserve">Опора ствола </t>
  </si>
  <si>
    <t>Патрубок шибера наклонный</t>
  </si>
  <si>
    <t>6. Верхняя оконечность ствола мусоропровода</t>
  </si>
  <si>
    <t>Вентиляционная труба из оцинкованной стали 300мм</t>
  </si>
  <si>
    <t>Гофра вентиляционная Ф300 мм</t>
  </si>
  <si>
    <t>Дефлектор с фартуками и хомутами</t>
  </si>
  <si>
    <t>Гильза</t>
  </si>
  <si>
    <t>Заслонка вентиляционная</t>
  </si>
  <si>
    <t>Заглушка над системой прочистки (при отсутствии системы вентиляции)</t>
  </si>
  <si>
    <t>7. Мусороприемные контейнеры и тележки</t>
  </si>
  <si>
    <t>Тележка грузовая для мусора</t>
  </si>
  <si>
    <t> Шт.</t>
  </si>
  <si>
    <t>Контейнер мусоросборный</t>
  </si>
  <si>
    <t>8. Элементы мусоропровода из нержавеющей стали</t>
  </si>
  <si>
    <t>Ствол мусоропровода стальной трехслойный типа НСП с внутренней и наружной из нержавеющей стали 0,8мм (матового исполнения)</t>
  </si>
  <si>
    <t>п.м.</t>
  </si>
  <si>
    <t>Ствол мусоропровода стальной трехслойный типа НСП с внутренней и наружной из нержавеющей стали 0,8мм (глянцевого исполнения)</t>
  </si>
  <si>
    <t>Хомут (соединительный, промежуточный) из нержавеющей стали</t>
  </si>
  <si>
    <t>шт</t>
  </si>
  <si>
    <t>9. Элементы мусоропровода эконом-класса</t>
  </si>
  <si>
    <t>Ствол мусоропровода стальной трехслойный типа НСП с внутренней и наружной из оцинкованной стали</t>
  </si>
  <si>
    <t>Пм.</t>
  </si>
  <si>
    <t>Ствол мусоропровода из оцинкованной стали толщиной 0,8 мм (для последующей обкладки кирпичом)</t>
  </si>
  <si>
    <t>Ствол мусоропровода из нержавеющей стали толщиной 0,8 мм (для последующей обкладки кирпичом)</t>
  </si>
  <si>
    <t>Наименование работ, услуг</t>
  </si>
  <si>
    <t>Монтаж элементов ствола</t>
  </si>
  <si>
    <t>Монтаж клапанов</t>
  </si>
  <si>
    <t>Монтаж нижней оконечности</t>
  </si>
  <si>
    <t>Монтаж верхней оконечности</t>
  </si>
  <si>
    <t>Монтаж системы прочистки</t>
  </si>
  <si>
    <t>Пусконаладка системы прочистки</t>
  </si>
  <si>
    <t>Демонтаж элементов ствола</t>
  </si>
  <si>
    <t>этаж</t>
  </si>
  <si>
    <t>Заделка отверстий</t>
  </si>
  <si>
    <t>шт.</t>
  </si>
  <si>
    <t>Вывоз мусора (для 1 подъезда 12 этажного дома)</t>
  </si>
  <si>
    <t>1 под.</t>
  </si>
  <si>
    <t>Загрузочный бункер с креплением</t>
  </si>
  <si>
    <t>Конусная стальная секция (1250 мм) с цепями</t>
  </si>
  <si>
    <t>Гаситель скорости и ударов</t>
  </si>
  <si>
    <t xml:space="preserve">Прайс-лист на услуги аренды строительных мусоропроводов ООО «ПРАНА-ЭКО» </t>
  </si>
  <si>
    <t>Прайс-лист на строительный мусоропровод ООО «ПРАНА-ЭКО»</t>
  </si>
  <si>
    <t>Опора ствола бельепровода</t>
  </si>
  <si>
    <t>Система пожаротушения и промывки бельепровода</t>
  </si>
  <si>
    <t>компл</t>
  </si>
  <si>
    <t xml:space="preserve">Гильза дефлектора </t>
  </si>
  <si>
    <t xml:space="preserve">Заслонка вентиляционная </t>
  </si>
  <si>
    <t>Прайс-лист на бельепровод круглого сечения ООО «ПРАНА-ЭКО»</t>
  </si>
  <si>
    <t>Прайс-лист на бельепровод квадратного сечения ООО «ПРАНА-ЭКО»</t>
  </si>
  <si>
    <t>1. Мойка, очистка и дезинфекция ствола и клапанов мусоропровода (пакетное обслуживание)</t>
  </si>
  <si>
    <t>Стоимость на  1 мусоропровод  (дом 9 этажей)</t>
  </si>
  <si>
    <t>дом</t>
  </si>
  <si>
    <t>Стоимость на  1 мусоропровод  (дом 11 этажей)</t>
  </si>
  <si>
    <t>Стоимость на  1 мусоропровод  (дом 12 этажей)</t>
  </si>
  <si>
    <t>Стоимость на  1 мусоропровод  (дом 15 этажей)</t>
  </si>
  <si>
    <t>Стоимость на  1 мусоропровод  (дом 17 этажей)</t>
  </si>
  <si>
    <t>Стоимость на  1 мусоропровод  (дом 22 этажей)</t>
  </si>
  <si>
    <t>Стоимость  на  1 дополнительный этаж</t>
  </si>
  <si>
    <t>2. Мойка, очистка и дезинфекция элементов мусоропровода</t>
  </si>
  <si>
    <t>Мойка, очистка и дезинфекция ствола мусоропровода  и клапанов мусоропровода</t>
  </si>
  <si>
    <t>Мойка, очистка и дезинфекция клапанов мусоропроводов</t>
  </si>
  <si>
    <t>Мойка, очистка и дезинфекция мусороприемных камер</t>
  </si>
  <si>
    <t>Дезодорация</t>
  </si>
  <si>
    <t>Устранение засоров повышенной сложности</t>
  </si>
  <si>
    <r>
      <t>3.</t>
    </r>
    <r>
      <rPr>
        <b/>
        <sz val="12"/>
        <color rgb="FF000000"/>
        <rFont val="Times New Roman"/>
        <family val="1"/>
        <charset val="204"/>
      </rPr>
      <t xml:space="preserve"> Ремонт мусоропровода</t>
    </r>
  </si>
  <si>
    <t xml:space="preserve">Замена клапана </t>
  </si>
  <si>
    <t xml:space="preserve">Замена шибера </t>
  </si>
  <si>
    <t>Капитальный ремонт ствола мусоропровода</t>
  </si>
  <si>
    <t>п.м</t>
  </si>
  <si>
    <t xml:space="preserve">Мелкий косметический ремонт мусоропровода, включая покраску поврежденных элементов  загрузочных клапанов, ствола мусоропровода </t>
  </si>
  <si>
    <t>4. Диагностика ствола мусоропровода</t>
  </si>
  <si>
    <t>Диагностика мусоропроводов</t>
  </si>
  <si>
    <t xml:space="preserve">Прайс-лист на услуги по ремонту и прочистке мусоропроводов </t>
  </si>
  <si>
    <t>1.1</t>
  </si>
  <si>
    <t>1.2</t>
  </si>
  <si>
    <t>1.3</t>
  </si>
  <si>
    <t>1.4</t>
  </si>
  <si>
    <t>2.2</t>
  </si>
  <si>
    <t>2.3</t>
  </si>
  <si>
    <t>2.4</t>
  </si>
  <si>
    <t>1.5</t>
  </si>
  <si>
    <t>1.6</t>
  </si>
  <si>
    <t>3.3</t>
  </si>
  <si>
    <t>3.4</t>
  </si>
  <si>
    <t>3.5</t>
  </si>
  <si>
    <t>3.6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</si>
  <si>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</si>
  <si>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</si>
  <si>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</si>
  <si>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</si>
  <si>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</si>
  <si>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</si>
  <si>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</si>
  <si>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</si>
  <si>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</si>
  <si>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</si>
  <si>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</si>
  <si>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</si>
  <si>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7.1</t>
  </si>
  <si>
    <t>7.2</t>
  </si>
  <si>
    <t>8.1</t>
  </si>
  <si>
    <t>Клапан загрузочный Элит (КН-5М, КН-3, КН-5) с корпусом, ковшом и крышкой из нержавеющей стали (глянцевого исполнения)</t>
  </si>
  <si>
    <t>Клапан загрузочный Элит (КН-5М, КН-3, КН-5) с корпусом, ковшом и крышкой из нержавеющей стали (матового исполнения)</t>
  </si>
  <si>
    <t>Клапан загрузочный Супер (КН-5М, КН-3, КН-5) с ковшом и крышкой из нержавеющей стали</t>
  </si>
  <si>
    <t>8.2</t>
  </si>
  <si>
    <t>8.3</t>
  </si>
  <si>
    <t>8.4</t>
  </si>
  <si>
    <t>8.5</t>
  </si>
  <si>
    <t>8.6</t>
  </si>
  <si>
    <t>9.1</t>
  </si>
  <si>
    <t>9.2</t>
  </si>
  <si>
    <t>9.3</t>
  </si>
  <si>
    <t>НДС 20%, руб.</t>
  </si>
  <si>
    <t>Прайс-лист на строительно-монтажные работы</t>
  </si>
  <si>
    <t>Прайс-лист на бытовой мусоропровод ООО «ПРАНА-ЭКО»</t>
  </si>
  <si>
    <t>Прайс-лист на строительно-монтажные работы по установке бельепровода</t>
  </si>
  <si>
    <t>1.7</t>
  </si>
  <si>
    <t>2.1</t>
  </si>
  <si>
    <t>2.5</t>
  </si>
  <si>
    <t>3.1</t>
  </si>
  <si>
    <t>3.2</t>
  </si>
  <si>
    <t>Хомут центровочный</t>
  </si>
  <si>
    <t>Класс: СТАНДАРТ</t>
  </si>
  <si>
    <t>Ствол мусоропровода стальной трехслойный типа НСП с внутренней и наружной из нержавеющей стали 0,8мм (шлифованного исполнения)</t>
  </si>
  <si>
    <t>Клапан загрузочный Элит (КН-5М, КН-3, КН-5) с корпусом, ковшом и крышкой из нержавеющей стали (шлифованного исполнения)</t>
  </si>
  <si>
    <t>8.7</t>
  </si>
  <si>
    <t>8.8</t>
  </si>
  <si>
    <t>Класс: ПРЕМИУМ</t>
  </si>
  <si>
    <t>Класс: СПЕЦИСПОЛНЕНИЕ (индивидуально по желанию клиента)</t>
  </si>
  <si>
    <t>Класс: ЭКОНОМ (Индивидуально по желанию клиента, гарантийные обязательства обговорить отдельно)</t>
  </si>
  <si>
    <t>Демонтаж клапанов</t>
  </si>
  <si>
    <t xml:space="preserve">Бельеприемник и сортировочный лоток из нерж. ст. 1,0 мм </t>
  </si>
  <si>
    <t>Ствол нерж. ст. 1,0мм Ø500 мм</t>
  </si>
  <si>
    <t xml:space="preserve">Бельеприемник и сортировочный лоток нерж. ст. 1,0 мм </t>
  </si>
  <si>
    <t>Система огнеотсечения нерж. ст.</t>
  </si>
  <si>
    <t>Каркас ствола нерж. ст.</t>
  </si>
  <si>
    <t>Хомут соединительный нерж. ст.</t>
  </si>
  <si>
    <t>Хомут опорно-разгрузочный нерж. ст.</t>
  </si>
  <si>
    <t>Клапан загрузочный нерж. ст. 1,0 мм с закрыванием на эл. ключ</t>
  </si>
  <si>
    <t>Клапан загрузочный нерж. ст. 1,0 мм с закрыванием на магнитный замок</t>
  </si>
  <si>
    <t>Труба вентиляционная нерж. ст.</t>
  </si>
  <si>
    <t>Дефлектор с фартуком</t>
  </si>
  <si>
    <t>Ствол из нерж. ст. 1,0мм 500х500мм (возможно изготовление любого требуемого сечения, цена устанавливается индивидуально)</t>
  </si>
  <si>
    <t>Оголовок под систему прочистки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</si>
</sst>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4" fontId="1" fillId="3" borderId="8" xfId="0" applyNumberFormat="1" applyFont="1" applyFill="1" applyBorder="1" applyAlignment="1">
      <alignment vertical="center"/>
    </xf>
    <xf numFmtId="4" fontId="2" fillId="3" borderId="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3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49" fontId="1" fillId="3" borderId="7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view="pageBreakPreview" zoomScaleNormal="100" zoomScaleSheetLayoutView="100" workbookViewId="0">
      <selection activeCell="P39" sqref="P39"/>
    </sheetView>
  </sheetViews>
  <sheetFormatPr defaultRowHeight="15" x14ac:dyDescent="0.25"/>
  <cols>
    <col min="1" max="1" width="10.140625" bestFit="1" customWidth="1"/>
    <col min="2" max="2" width="45.42578125" customWidth="1"/>
    <col min="3" max="3" width="6.28515625" customWidth="1"/>
    <col min="4" max="4" width="12" customWidth="1"/>
    <col min="5" max="5" width="9" customWidth="1"/>
    <col min="6" max="6" width="11.140625" customWidth="1"/>
    <col min="7" max="7" width="26.28515625" customWidth="1"/>
  </cols>
  <sheetData>
    <row r="1" spans="1:7" ht="19.5" thickBot="1" x14ac:dyDescent="0.3">
      <c r="A1" s="21" t="s">
        <v>140</v>
      </c>
    </row>
    <row r="2" spans="1:7" ht="57.75" thickBot="1" x14ac:dyDescent="0.3">
      <c r="A2" s="37" t="s">
        <v>0</v>
      </c>
      <c r="B2" s="38" t="s">
        <v>1</v>
      </c>
      <c r="C2" s="38" t="s">
        <v>2</v>
      </c>
      <c r="D2" s="38" t="s">
        <v>3</v>
      </c>
      <c r="E2" s="38" t="s">
        <v>138</v>
      </c>
      <c r="F2" s="38" t="s">
        <v>4</v>
      </c>
    </row>
    <row r="3" spans="1:7" ht="15.75" thickBot="1" x14ac:dyDescent="0.3">
      <c r="A3" s="31" t="s">
        <v>5</v>
      </c>
      <c r="B3" s="32"/>
      <c r="C3" s="32"/>
      <c r="D3" s="32"/>
      <c r="E3" s="32"/>
      <c r="F3" s="40"/>
    </row>
    <row r="4" spans="1:7" ht="60.75" thickBot="1" x14ac:dyDescent="0.3">
      <c r="A4" s="25" t="s">
        <v>99</v>
      </c>
      <c r="B4" s="1" t="s">
        <v>6</v>
      </c>
      <c r="C4" s="2" t="s">
        <v>7</v>
      </c>
      <c r="D4" s="3">
        <v>3797.2</v>
      </c>
      <c r="E4" s="3">
        <f>D4*0.2</f>
        <v>759.44</v>
      </c>
      <c r="F4" s="53">
        <f>D4+E4</f>
        <v>4556.6399999999994</v>
      </c>
      <c r="G4" s="56" t="s">
        <v>148</v>
      </c>
    </row>
    <row r="5" spans="1:7" ht="15.75" thickBot="1" x14ac:dyDescent="0.3">
      <c r="A5" s="25" t="s">
        <v>100</v>
      </c>
      <c r="B5" s="1" t="s">
        <v>147</v>
      </c>
      <c r="C5" s="2" t="s">
        <v>9</v>
      </c>
      <c r="D5" s="3">
        <v>391.6</v>
      </c>
      <c r="E5" s="3">
        <f t="shared" ref="E5:E48" si="0">D5*0.2</f>
        <v>78.320000000000007</v>
      </c>
      <c r="F5" s="53">
        <f t="shared" ref="F5:F48" si="1">D5+E5</f>
        <v>469.92</v>
      </c>
      <c r="G5" s="57"/>
    </row>
    <row r="6" spans="1:7" ht="15.75" thickBot="1" x14ac:dyDescent="0.3">
      <c r="A6" s="25" t="s">
        <v>101</v>
      </c>
      <c r="B6" s="1" t="s">
        <v>8</v>
      </c>
      <c r="C6" s="2" t="s">
        <v>9</v>
      </c>
      <c r="D6" s="3">
        <v>391.6</v>
      </c>
      <c r="E6" s="3">
        <f t="shared" ref="E6" si="2">D6*0.2</f>
        <v>78.320000000000007</v>
      </c>
      <c r="F6" s="53">
        <f t="shared" ref="F6" si="3">D6+E6</f>
        <v>469.92</v>
      </c>
      <c r="G6" s="57"/>
    </row>
    <row r="7" spans="1:7" ht="15.75" thickBot="1" x14ac:dyDescent="0.3">
      <c r="A7" s="25" t="s">
        <v>102</v>
      </c>
      <c r="B7" s="1" t="s">
        <v>10</v>
      </c>
      <c r="C7" s="2" t="s">
        <v>9</v>
      </c>
      <c r="D7" s="3">
        <v>2068</v>
      </c>
      <c r="E7" s="3">
        <f t="shared" si="0"/>
        <v>413.6</v>
      </c>
      <c r="F7" s="53">
        <f t="shared" si="1"/>
        <v>2481.6</v>
      </c>
      <c r="G7" s="57"/>
    </row>
    <row r="8" spans="1:7" ht="45.75" thickBot="1" x14ac:dyDescent="0.3">
      <c r="A8" s="25" t="s">
        <v>106</v>
      </c>
      <c r="B8" s="10" t="s">
        <v>11</v>
      </c>
      <c r="C8" s="8" t="s">
        <v>9</v>
      </c>
      <c r="D8" s="7">
        <v>16500</v>
      </c>
      <c r="E8" s="6">
        <f t="shared" si="0"/>
        <v>3300</v>
      </c>
      <c r="F8" s="54">
        <f t="shared" si="1"/>
        <v>19800</v>
      </c>
      <c r="G8" s="58"/>
    </row>
    <row r="9" spans="1:7" ht="15.75" thickBot="1" x14ac:dyDescent="0.3">
      <c r="A9" s="31" t="s">
        <v>12</v>
      </c>
      <c r="B9" s="33"/>
      <c r="C9" s="34"/>
      <c r="D9" s="42"/>
      <c r="E9" s="43"/>
      <c r="F9" s="36"/>
    </row>
    <row r="10" spans="1:7" ht="45.75" thickBot="1" x14ac:dyDescent="0.3">
      <c r="A10" s="25" t="s">
        <v>103</v>
      </c>
      <c r="B10" s="1" t="s">
        <v>13</v>
      </c>
      <c r="C10" s="2" t="s">
        <v>7</v>
      </c>
      <c r="D10" s="3">
        <v>4825</v>
      </c>
      <c r="E10" s="3">
        <f t="shared" si="0"/>
        <v>965</v>
      </c>
      <c r="F10" s="53">
        <f t="shared" si="1"/>
        <v>5790</v>
      </c>
      <c r="G10" s="56" t="s">
        <v>148</v>
      </c>
    </row>
    <row r="11" spans="1:7" ht="15.75" thickBot="1" x14ac:dyDescent="0.3">
      <c r="A11" s="25" t="s">
        <v>104</v>
      </c>
      <c r="B11" s="1" t="s">
        <v>8</v>
      </c>
      <c r="C11" s="2" t="s">
        <v>9</v>
      </c>
      <c r="D11" s="3">
        <v>391.6</v>
      </c>
      <c r="E11" s="3">
        <f t="shared" si="0"/>
        <v>78.320000000000007</v>
      </c>
      <c r="F11" s="53">
        <f t="shared" si="1"/>
        <v>469.92</v>
      </c>
      <c r="G11" s="57"/>
    </row>
    <row r="12" spans="1:7" ht="15.75" thickBot="1" x14ac:dyDescent="0.3">
      <c r="A12" s="27" t="s">
        <v>105</v>
      </c>
      <c r="B12" s="4" t="s">
        <v>14</v>
      </c>
      <c r="C12" s="5" t="s">
        <v>9</v>
      </c>
      <c r="D12" s="6">
        <v>391.6</v>
      </c>
      <c r="E12" s="6">
        <f t="shared" si="0"/>
        <v>78.320000000000007</v>
      </c>
      <c r="F12" s="54">
        <f t="shared" si="1"/>
        <v>469.92</v>
      </c>
      <c r="G12" s="58"/>
    </row>
    <row r="13" spans="1:7" ht="15.75" thickBot="1" x14ac:dyDescent="0.3">
      <c r="A13" s="35" t="s">
        <v>15</v>
      </c>
      <c r="B13" s="33"/>
      <c r="C13" s="34"/>
      <c r="D13" s="42"/>
      <c r="E13" s="43"/>
      <c r="F13" s="36"/>
    </row>
    <row r="14" spans="1:7" ht="45.75" thickBot="1" x14ac:dyDescent="0.3">
      <c r="A14" s="25" t="s">
        <v>108</v>
      </c>
      <c r="B14" s="1" t="s">
        <v>16</v>
      </c>
      <c r="C14" s="2" t="s">
        <v>9</v>
      </c>
      <c r="D14" s="3">
        <v>47610.2</v>
      </c>
      <c r="E14" s="3">
        <f t="shared" si="0"/>
        <v>9522.0399999999991</v>
      </c>
      <c r="F14" s="3">
        <f t="shared" si="1"/>
        <v>57132.24</v>
      </c>
      <c r="G14" s="52"/>
    </row>
    <row r="15" spans="1:7" ht="45.75" thickBot="1" x14ac:dyDescent="0.3">
      <c r="A15" s="25" t="s">
        <v>109</v>
      </c>
      <c r="B15" s="1" t="s">
        <v>17</v>
      </c>
      <c r="C15" s="2" t="s">
        <v>9</v>
      </c>
      <c r="D15" s="3">
        <v>75000</v>
      </c>
      <c r="E15" s="3">
        <f t="shared" si="0"/>
        <v>15000</v>
      </c>
      <c r="F15" s="3">
        <f t="shared" si="1"/>
        <v>90000</v>
      </c>
    </row>
    <row r="16" spans="1:7" ht="15.75" thickBot="1" x14ac:dyDescent="0.3">
      <c r="A16" s="25" t="s">
        <v>110</v>
      </c>
      <c r="B16" s="1" t="s">
        <v>18</v>
      </c>
      <c r="C16" s="2" t="s">
        <v>9</v>
      </c>
      <c r="D16" s="3">
        <v>6179.8</v>
      </c>
      <c r="E16" s="3">
        <f t="shared" si="0"/>
        <v>1235.96</v>
      </c>
      <c r="F16" s="3">
        <f t="shared" si="1"/>
        <v>7415.76</v>
      </c>
    </row>
    <row r="17" spans="1:7" ht="30.75" thickBot="1" x14ac:dyDescent="0.3">
      <c r="A17" s="27" t="s">
        <v>111</v>
      </c>
      <c r="B17" s="4" t="s">
        <v>19</v>
      </c>
      <c r="C17" s="5" t="s">
        <v>9</v>
      </c>
      <c r="D17" s="6">
        <v>1650</v>
      </c>
      <c r="E17" s="6">
        <f t="shared" si="0"/>
        <v>330</v>
      </c>
      <c r="F17" s="6">
        <f t="shared" si="1"/>
        <v>1980</v>
      </c>
    </row>
    <row r="18" spans="1:7" ht="15.75" thickBot="1" x14ac:dyDescent="0.3">
      <c r="A18" s="35" t="s">
        <v>20</v>
      </c>
      <c r="B18" s="33"/>
      <c r="C18" s="34"/>
      <c r="D18" s="42"/>
      <c r="E18" s="43"/>
      <c r="F18" s="36">
        <f t="shared" si="1"/>
        <v>0</v>
      </c>
    </row>
    <row r="19" spans="1:7" ht="30.75" thickBot="1" x14ac:dyDescent="0.3">
      <c r="A19" s="25" t="s">
        <v>112</v>
      </c>
      <c r="B19" s="1" t="s">
        <v>21</v>
      </c>
      <c r="C19" s="2" t="s">
        <v>9</v>
      </c>
      <c r="D19" s="3">
        <v>2750</v>
      </c>
      <c r="E19" s="3">
        <f t="shared" si="0"/>
        <v>550</v>
      </c>
      <c r="F19" s="53">
        <f t="shared" si="1"/>
        <v>3300</v>
      </c>
      <c r="G19" s="56" t="s">
        <v>148</v>
      </c>
    </row>
    <row r="20" spans="1:7" ht="30.75" thickBot="1" x14ac:dyDescent="0.3">
      <c r="A20" s="25" t="s">
        <v>113</v>
      </c>
      <c r="B20" s="1" t="s">
        <v>22</v>
      </c>
      <c r="C20" s="2" t="s">
        <v>9</v>
      </c>
      <c r="D20" s="3">
        <v>2750</v>
      </c>
      <c r="E20" s="3">
        <f t="shared" si="0"/>
        <v>550</v>
      </c>
      <c r="F20" s="53">
        <f t="shared" si="1"/>
        <v>3300</v>
      </c>
      <c r="G20" s="57"/>
    </row>
    <row r="21" spans="1:7" ht="30.75" thickBot="1" x14ac:dyDescent="0.3">
      <c r="A21" s="27" t="s">
        <v>114</v>
      </c>
      <c r="B21" s="4" t="s">
        <v>23</v>
      </c>
      <c r="C21" s="5" t="s">
        <v>9</v>
      </c>
      <c r="D21" s="6">
        <v>2750</v>
      </c>
      <c r="E21" s="6">
        <f t="shared" si="0"/>
        <v>550</v>
      </c>
      <c r="F21" s="54">
        <f t="shared" si="1"/>
        <v>3300</v>
      </c>
      <c r="G21" s="58"/>
    </row>
    <row r="22" spans="1:7" ht="15.75" thickBot="1" x14ac:dyDescent="0.3">
      <c r="A22" s="35" t="s">
        <v>24</v>
      </c>
      <c r="B22" s="33"/>
      <c r="C22" s="34"/>
      <c r="D22" s="42"/>
      <c r="E22" s="36"/>
      <c r="F22" s="39"/>
    </row>
    <row r="23" spans="1:7" ht="30.75" thickBot="1" x14ac:dyDescent="0.3">
      <c r="A23" s="25" t="s">
        <v>115</v>
      </c>
      <c r="B23" s="1" t="s">
        <v>25</v>
      </c>
      <c r="C23" s="2" t="s">
        <v>9</v>
      </c>
      <c r="D23" s="3">
        <v>7510.8</v>
      </c>
      <c r="E23" s="3">
        <f t="shared" si="0"/>
        <v>1502.16</v>
      </c>
      <c r="F23" s="3">
        <f t="shared" si="1"/>
        <v>9012.9600000000009</v>
      </c>
    </row>
    <row r="24" spans="1:7" ht="15.75" thickBot="1" x14ac:dyDescent="0.3">
      <c r="A24" s="25" t="s">
        <v>116</v>
      </c>
      <c r="B24" s="1" t="s">
        <v>26</v>
      </c>
      <c r="C24" s="2" t="s">
        <v>9</v>
      </c>
      <c r="D24" s="3">
        <v>1685.2</v>
      </c>
      <c r="E24" s="3">
        <f t="shared" si="0"/>
        <v>337.04</v>
      </c>
      <c r="F24" s="3">
        <f t="shared" si="1"/>
        <v>2022.24</v>
      </c>
    </row>
    <row r="25" spans="1:7" ht="15.75" thickBot="1" x14ac:dyDescent="0.3">
      <c r="A25" s="27" t="s">
        <v>117</v>
      </c>
      <c r="B25" s="4" t="s">
        <v>27</v>
      </c>
      <c r="C25" s="5" t="s">
        <v>7</v>
      </c>
      <c r="D25" s="6">
        <v>3126.3</v>
      </c>
      <c r="E25" s="6">
        <f t="shared" si="0"/>
        <v>625.2600000000001</v>
      </c>
      <c r="F25" s="6">
        <f t="shared" si="1"/>
        <v>3751.5600000000004</v>
      </c>
    </row>
    <row r="26" spans="1:7" ht="15.75" thickBot="1" x14ac:dyDescent="0.3">
      <c r="A26" s="35" t="s">
        <v>28</v>
      </c>
      <c r="B26" s="33"/>
      <c r="C26" s="34"/>
      <c r="D26" s="42"/>
      <c r="E26" s="43"/>
      <c r="F26" s="36"/>
    </row>
    <row r="27" spans="1:7" ht="30.75" thickBot="1" x14ac:dyDescent="0.3">
      <c r="A27" s="25" t="s">
        <v>118</v>
      </c>
      <c r="B27" s="1" t="s">
        <v>29</v>
      </c>
      <c r="C27" s="2" t="s">
        <v>7</v>
      </c>
      <c r="D27" s="3">
        <v>1364</v>
      </c>
      <c r="E27" s="3">
        <f t="shared" si="0"/>
        <v>272.8</v>
      </c>
      <c r="F27" s="3">
        <f t="shared" si="1"/>
        <v>1636.8</v>
      </c>
    </row>
    <row r="28" spans="1:7" ht="15.75" thickBot="1" x14ac:dyDescent="0.3">
      <c r="A28" s="25" t="s">
        <v>119</v>
      </c>
      <c r="B28" s="1" t="s">
        <v>30</v>
      </c>
      <c r="C28" s="2" t="s">
        <v>9</v>
      </c>
      <c r="D28" s="3">
        <v>1683</v>
      </c>
      <c r="E28" s="3">
        <f t="shared" si="0"/>
        <v>336.6</v>
      </c>
      <c r="F28" s="3">
        <f t="shared" si="1"/>
        <v>2019.6</v>
      </c>
    </row>
    <row r="29" spans="1:7" ht="15.75" thickBot="1" x14ac:dyDescent="0.3">
      <c r="A29" s="25" t="s">
        <v>120</v>
      </c>
      <c r="B29" s="1" t="s">
        <v>31</v>
      </c>
      <c r="C29" s="2" t="s">
        <v>9</v>
      </c>
      <c r="D29" s="3">
        <v>3582.7</v>
      </c>
      <c r="E29" s="3">
        <f t="shared" si="0"/>
        <v>716.54</v>
      </c>
      <c r="F29" s="3">
        <f t="shared" si="1"/>
        <v>4299.24</v>
      </c>
    </row>
    <row r="30" spans="1:7" ht="15.75" thickBot="1" x14ac:dyDescent="0.3">
      <c r="A30" s="25" t="s">
        <v>121</v>
      </c>
      <c r="B30" s="1" t="s">
        <v>32</v>
      </c>
      <c r="C30" s="2" t="s">
        <v>9</v>
      </c>
      <c r="D30" s="3">
        <v>3412.2</v>
      </c>
      <c r="E30" s="3">
        <f t="shared" si="0"/>
        <v>682.44</v>
      </c>
      <c r="F30" s="3">
        <f t="shared" si="1"/>
        <v>4094.64</v>
      </c>
    </row>
    <row r="31" spans="1:7" ht="15.75" thickBot="1" x14ac:dyDescent="0.3">
      <c r="A31" s="25" t="s">
        <v>122</v>
      </c>
      <c r="B31" s="1" t="s">
        <v>33</v>
      </c>
      <c r="C31" s="2" t="s">
        <v>9</v>
      </c>
      <c r="D31" s="3">
        <v>2068</v>
      </c>
      <c r="E31" s="3">
        <f t="shared" si="0"/>
        <v>413.6</v>
      </c>
      <c r="F31" s="3">
        <f t="shared" si="1"/>
        <v>2481.6</v>
      </c>
    </row>
    <row r="32" spans="1:7" ht="30.75" thickBot="1" x14ac:dyDescent="0.3">
      <c r="A32" s="27" t="s">
        <v>123</v>
      </c>
      <c r="B32" s="4" t="s">
        <v>34</v>
      </c>
      <c r="C32" s="5" t="s">
        <v>9</v>
      </c>
      <c r="D32" s="6">
        <v>357.5</v>
      </c>
      <c r="E32" s="6">
        <f t="shared" si="0"/>
        <v>71.5</v>
      </c>
      <c r="F32" s="6">
        <f t="shared" si="1"/>
        <v>429</v>
      </c>
    </row>
    <row r="33" spans="1:7" ht="15.75" thickBot="1" x14ac:dyDescent="0.3">
      <c r="A33" s="35" t="s">
        <v>35</v>
      </c>
      <c r="B33" s="33"/>
      <c r="C33" s="34"/>
      <c r="D33" s="42"/>
      <c r="E33" s="43"/>
      <c r="F33" s="36"/>
    </row>
    <row r="34" spans="1:7" ht="15.75" thickBot="1" x14ac:dyDescent="0.3">
      <c r="A34" s="25" t="s">
        <v>124</v>
      </c>
      <c r="B34" s="1" t="s">
        <v>36</v>
      </c>
      <c r="C34" s="2" t="s">
        <v>37</v>
      </c>
      <c r="D34" s="3">
        <v>8500</v>
      </c>
      <c r="E34" s="3">
        <f t="shared" si="0"/>
        <v>1700</v>
      </c>
      <c r="F34" s="3">
        <f t="shared" si="1"/>
        <v>10200</v>
      </c>
    </row>
    <row r="35" spans="1:7" ht="15.75" thickBot="1" x14ac:dyDescent="0.3">
      <c r="A35" s="27" t="s">
        <v>125</v>
      </c>
      <c r="B35" s="4" t="s">
        <v>38</v>
      </c>
      <c r="C35" s="5" t="s">
        <v>37</v>
      </c>
      <c r="D35" s="6">
        <v>9500</v>
      </c>
      <c r="E35" s="6">
        <f t="shared" si="0"/>
        <v>1900</v>
      </c>
      <c r="F35" s="6">
        <f t="shared" si="1"/>
        <v>11400</v>
      </c>
    </row>
    <row r="36" spans="1:7" ht="15.75" thickBot="1" x14ac:dyDescent="0.3">
      <c r="A36" s="35" t="s">
        <v>39</v>
      </c>
      <c r="B36" s="33"/>
      <c r="C36" s="34"/>
      <c r="D36" s="42"/>
      <c r="E36" s="43"/>
      <c r="F36" s="36"/>
    </row>
    <row r="37" spans="1:7" ht="60.75" thickBot="1" x14ac:dyDescent="0.3">
      <c r="A37" s="25" t="s">
        <v>126</v>
      </c>
      <c r="B37" s="1" t="s">
        <v>149</v>
      </c>
      <c r="C37" s="2" t="s">
        <v>41</v>
      </c>
      <c r="D37" s="3">
        <v>5350</v>
      </c>
      <c r="E37" s="3">
        <f t="shared" ref="E37" si="4">D37*0.2</f>
        <v>1070</v>
      </c>
      <c r="F37" s="53">
        <f t="shared" ref="F37" si="5">D37+E37</f>
        <v>6420</v>
      </c>
      <c r="G37" s="55" t="s">
        <v>153</v>
      </c>
    </row>
    <row r="38" spans="1:7" ht="60.75" thickBot="1" x14ac:dyDescent="0.3">
      <c r="A38" s="25" t="s">
        <v>130</v>
      </c>
      <c r="B38" s="1" t="s">
        <v>40</v>
      </c>
      <c r="C38" s="2" t="s">
        <v>41</v>
      </c>
      <c r="D38" s="3">
        <v>5350</v>
      </c>
      <c r="E38" s="3">
        <f t="shared" si="0"/>
        <v>1070</v>
      </c>
      <c r="F38" s="53">
        <f t="shared" si="1"/>
        <v>6420</v>
      </c>
      <c r="G38" s="62" t="s">
        <v>154</v>
      </c>
    </row>
    <row r="39" spans="1:7" ht="60.75" thickBot="1" x14ac:dyDescent="0.3">
      <c r="A39" s="25" t="s">
        <v>131</v>
      </c>
      <c r="B39" s="1" t="s">
        <v>42</v>
      </c>
      <c r="C39" s="2" t="s">
        <v>41</v>
      </c>
      <c r="D39" s="3">
        <v>8500</v>
      </c>
      <c r="E39" s="3">
        <f t="shared" si="0"/>
        <v>1700</v>
      </c>
      <c r="F39" s="53">
        <f t="shared" si="1"/>
        <v>10200</v>
      </c>
      <c r="G39" s="58"/>
    </row>
    <row r="40" spans="1:7" ht="30.75" thickBot="1" x14ac:dyDescent="0.3">
      <c r="A40" s="25" t="s">
        <v>132</v>
      </c>
      <c r="B40" s="1" t="s">
        <v>43</v>
      </c>
      <c r="C40" s="2" t="s">
        <v>44</v>
      </c>
      <c r="D40" s="3">
        <v>712</v>
      </c>
      <c r="E40" s="3">
        <f t="shared" si="0"/>
        <v>142.4</v>
      </c>
      <c r="F40" s="53">
        <f t="shared" si="1"/>
        <v>854.4</v>
      </c>
      <c r="G40" s="56" t="s">
        <v>153</v>
      </c>
    </row>
    <row r="41" spans="1:7" ht="30.75" thickBot="1" x14ac:dyDescent="0.3">
      <c r="A41" s="25" t="s">
        <v>133</v>
      </c>
      <c r="B41" s="26" t="s">
        <v>129</v>
      </c>
      <c r="C41" s="8" t="s">
        <v>44</v>
      </c>
      <c r="D41" s="7">
        <v>5690</v>
      </c>
      <c r="E41" s="3">
        <f t="shared" si="0"/>
        <v>1138</v>
      </c>
      <c r="F41" s="53">
        <f t="shared" si="1"/>
        <v>6828</v>
      </c>
      <c r="G41" s="57"/>
    </row>
    <row r="42" spans="1:7" ht="60.75" thickBot="1" x14ac:dyDescent="0.3">
      <c r="A42" s="25" t="s">
        <v>134</v>
      </c>
      <c r="B42" s="26" t="s">
        <v>150</v>
      </c>
      <c r="C42" s="8" t="s">
        <v>44</v>
      </c>
      <c r="D42" s="7">
        <v>6500</v>
      </c>
      <c r="E42" s="3">
        <f t="shared" ref="E42:E43" si="6">D42*0.2</f>
        <v>1300</v>
      </c>
      <c r="F42" s="53">
        <f t="shared" ref="F42:F43" si="7">D42+E42</f>
        <v>7800</v>
      </c>
      <c r="G42" s="58"/>
    </row>
    <row r="43" spans="1:7" ht="45.75" thickBot="1" x14ac:dyDescent="0.3">
      <c r="A43" s="25" t="s">
        <v>151</v>
      </c>
      <c r="B43" s="26" t="s">
        <v>128</v>
      </c>
      <c r="C43" s="59" t="s">
        <v>44</v>
      </c>
      <c r="D43" s="60">
        <v>6500</v>
      </c>
      <c r="E43" s="61">
        <f t="shared" si="6"/>
        <v>1300</v>
      </c>
      <c r="F43" s="63">
        <f t="shared" si="7"/>
        <v>7800</v>
      </c>
      <c r="G43" s="62" t="s">
        <v>154</v>
      </c>
    </row>
    <row r="44" spans="1:7" ht="45.75" thickBot="1" x14ac:dyDescent="0.3">
      <c r="A44" s="25" t="s">
        <v>152</v>
      </c>
      <c r="B44" s="26" t="s">
        <v>127</v>
      </c>
      <c r="C44" s="8" t="s">
        <v>44</v>
      </c>
      <c r="D44" s="7">
        <v>7000</v>
      </c>
      <c r="E44" s="3">
        <f t="shared" ref="E44" si="8">D44*0.2</f>
        <v>1400</v>
      </c>
      <c r="F44" s="53">
        <f t="shared" ref="F44" si="9">D44+E44</f>
        <v>8400</v>
      </c>
      <c r="G44" s="58"/>
    </row>
    <row r="45" spans="1:7" ht="15.75" thickBot="1" x14ac:dyDescent="0.3">
      <c r="A45" s="35" t="s">
        <v>45</v>
      </c>
      <c r="B45" s="33"/>
      <c r="C45" s="34"/>
      <c r="D45" s="42"/>
      <c r="E45" s="43"/>
      <c r="F45" s="36"/>
    </row>
    <row r="46" spans="1:7" ht="90.75" thickBot="1" x14ac:dyDescent="0.3">
      <c r="A46" s="28" t="s">
        <v>135</v>
      </c>
      <c r="B46" s="1" t="s">
        <v>46</v>
      </c>
      <c r="C46" s="14" t="s">
        <v>47</v>
      </c>
      <c r="D46" s="15">
        <v>3440.8</v>
      </c>
      <c r="E46" s="3">
        <f t="shared" si="0"/>
        <v>688.16000000000008</v>
      </c>
      <c r="F46" s="53">
        <f t="shared" si="1"/>
        <v>4128.96</v>
      </c>
      <c r="G46" s="62" t="s">
        <v>155</v>
      </c>
    </row>
    <row r="47" spans="1:7" ht="45.75" thickBot="1" x14ac:dyDescent="0.3">
      <c r="A47" s="28" t="s">
        <v>136</v>
      </c>
      <c r="B47" s="1" t="s">
        <v>48</v>
      </c>
      <c r="C47" s="14" t="s">
        <v>47</v>
      </c>
      <c r="D47" s="15">
        <v>2151.6</v>
      </c>
      <c r="E47" s="3">
        <f t="shared" si="0"/>
        <v>430.32</v>
      </c>
      <c r="F47" s="53">
        <f t="shared" si="1"/>
        <v>2581.92</v>
      </c>
      <c r="G47" s="57"/>
    </row>
    <row r="48" spans="1:7" ht="45.75" thickBot="1" x14ac:dyDescent="0.3">
      <c r="A48" s="28" t="s">
        <v>137</v>
      </c>
      <c r="B48" s="1" t="s">
        <v>49</v>
      </c>
      <c r="C48" s="14" t="s">
        <v>41</v>
      </c>
      <c r="D48" s="15">
        <v>3852</v>
      </c>
      <c r="E48" s="3">
        <f t="shared" si="0"/>
        <v>770.40000000000009</v>
      </c>
      <c r="F48" s="53">
        <f t="shared" si="1"/>
        <v>4622.3999999999996</v>
      </c>
      <c r="G48" s="58"/>
    </row>
    <row r="50" spans="1:6" ht="19.5" thickBot="1" x14ac:dyDescent="0.35">
      <c r="A50" s="41" t="s">
        <v>139</v>
      </c>
    </row>
    <row r="51" spans="1:6" ht="57.75" thickBot="1" x14ac:dyDescent="0.3">
      <c r="A51" s="29" t="s">
        <v>0</v>
      </c>
      <c r="B51" s="30" t="s">
        <v>50</v>
      </c>
      <c r="C51" s="30" t="s">
        <v>2</v>
      </c>
      <c r="D51" s="30" t="s">
        <v>3</v>
      </c>
      <c r="E51" s="30" t="s">
        <v>138</v>
      </c>
      <c r="F51" s="30" t="s">
        <v>4</v>
      </c>
    </row>
    <row r="52" spans="1:6" ht="15.75" thickBot="1" x14ac:dyDescent="0.3">
      <c r="A52" s="9">
        <v>1</v>
      </c>
      <c r="B52" s="1" t="s">
        <v>51</v>
      </c>
      <c r="C52" s="2" t="s">
        <v>41</v>
      </c>
      <c r="D52" s="3">
        <v>1342.02</v>
      </c>
      <c r="E52" s="3">
        <f>D52*0.2</f>
        <v>268.404</v>
      </c>
      <c r="F52" s="3">
        <f>D52+E52</f>
        <v>1610.424</v>
      </c>
    </row>
    <row r="53" spans="1:6" ht="15.75" thickBot="1" x14ac:dyDescent="0.3">
      <c r="A53" s="9">
        <v>2</v>
      </c>
      <c r="B53" s="1" t="s">
        <v>52</v>
      </c>
      <c r="C53" s="2" t="s">
        <v>44</v>
      </c>
      <c r="D53" s="3">
        <v>825</v>
      </c>
      <c r="E53" s="3">
        <f t="shared" ref="E53:E61" si="10">D53*0.2</f>
        <v>165</v>
      </c>
      <c r="F53" s="3">
        <f t="shared" ref="F53:F61" si="11">D53+E53</f>
        <v>990</v>
      </c>
    </row>
    <row r="54" spans="1:6" ht="15.75" thickBot="1" x14ac:dyDescent="0.3">
      <c r="A54" s="9">
        <v>3</v>
      </c>
      <c r="B54" s="1" t="s">
        <v>53</v>
      </c>
      <c r="C54" s="2" t="s">
        <v>44</v>
      </c>
      <c r="D54" s="3">
        <v>4822</v>
      </c>
      <c r="E54" s="3">
        <f t="shared" si="10"/>
        <v>964.40000000000009</v>
      </c>
      <c r="F54" s="3">
        <f t="shared" si="11"/>
        <v>5786.4</v>
      </c>
    </row>
    <row r="55" spans="1:6" ht="15.75" thickBot="1" x14ac:dyDescent="0.3">
      <c r="A55" s="9">
        <v>4</v>
      </c>
      <c r="B55" s="1" t="s">
        <v>54</v>
      </c>
      <c r="C55" s="2" t="s">
        <v>44</v>
      </c>
      <c r="D55" s="3">
        <v>4418.3999999999996</v>
      </c>
      <c r="E55" s="3">
        <f t="shared" si="10"/>
        <v>883.68</v>
      </c>
      <c r="F55" s="3">
        <f t="shared" si="11"/>
        <v>5302.08</v>
      </c>
    </row>
    <row r="56" spans="1:6" ht="15.75" thickBot="1" x14ac:dyDescent="0.3">
      <c r="A56" s="9">
        <v>5</v>
      </c>
      <c r="B56" s="1" t="s">
        <v>55</v>
      </c>
      <c r="C56" s="2" t="s">
        <v>44</v>
      </c>
      <c r="D56" s="3">
        <v>12133</v>
      </c>
      <c r="E56" s="3">
        <f t="shared" si="10"/>
        <v>2426.6</v>
      </c>
      <c r="F56" s="3">
        <f t="shared" si="11"/>
        <v>14559.6</v>
      </c>
    </row>
    <row r="57" spans="1:6" ht="15.75" thickBot="1" x14ac:dyDescent="0.3">
      <c r="A57" s="9">
        <v>6</v>
      </c>
      <c r="B57" s="1" t="s">
        <v>56</v>
      </c>
      <c r="C57" s="14" t="s">
        <v>44</v>
      </c>
      <c r="D57" s="15">
        <v>5000</v>
      </c>
      <c r="E57" s="3">
        <f t="shared" si="10"/>
        <v>1000</v>
      </c>
      <c r="F57" s="3">
        <f t="shared" si="11"/>
        <v>6000</v>
      </c>
    </row>
    <row r="58" spans="1:6" ht="15.75" thickBot="1" x14ac:dyDescent="0.3">
      <c r="A58" s="9">
        <v>7</v>
      </c>
      <c r="B58" s="1" t="s">
        <v>57</v>
      </c>
      <c r="C58" s="14" t="s">
        <v>58</v>
      </c>
      <c r="D58" s="15">
        <v>5000</v>
      </c>
      <c r="E58" s="3">
        <f t="shared" si="10"/>
        <v>1000</v>
      </c>
      <c r="F58" s="3">
        <f t="shared" si="11"/>
        <v>6000</v>
      </c>
    </row>
    <row r="59" spans="1:6" ht="15.75" thickBot="1" x14ac:dyDescent="0.3">
      <c r="A59" s="9">
        <v>8</v>
      </c>
      <c r="B59" s="1" t="s">
        <v>156</v>
      </c>
      <c r="C59" s="14" t="s">
        <v>44</v>
      </c>
      <c r="D59" s="15">
        <v>1500</v>
      </c>
      <c r="E59" s="3">
        <f t="shared" si="10"/>
        <v>300</v>
      </c>
      <c r="F59" s="3">
        <f t="shared" si="11"/>
        <v>1800</v>
      </c>
    </row>
    <row r="60" spans="1:6" ht="15.75" thickBot="1" x14ac:dyDescent="0.3">
      <c r="A60" s="9">
        <v>9</v>
      </c>
      <c r="B60" s="1" t="s">
        <v>59</v>
      </c>
      <c r="C60" s="14" t="s">
        <v>60</v>
      </c>
      <c r="D60" s="15">
        <v>847.46</v>
      </c>
      <c r="E60" s="3">
        <f t="shared" si="10"/>
        <v>169.49200000000002</v>
      </c>
      <c r="F60" s="3">
        <f t="shared" si="11"/>
        <v>1016.952</v>
      </c>
    </row>
    <row r="61" spans="1:6" ht="30.75" thickBot="1" x14ac:dyDescent="0.3">
      <c r="A61" s="9">
        <v>10</v>
      </c>
      <c r="B61" s="1" t="s">
        <v>61</v>
      </c>
      <c r="C61" s="14" t="s">
        <v>62</v>
      </c>
      <c r="D61" s="15">
        <v>14000</v>
      </c>
      <c r="E61" s="3">
        <f t="shared" si="10"/>
        <v>2800</v>
      </c>
      <c r="F61" s="3">
        <f t="shared" si="11"/>
        <v>16800</v>
      </c>
    </row>
  </sheetData>
  <pageMargins left="0.7" right="0.7" top="0.75" bottom="0.75" header="0.3" footer="0.3"/>
  <pageSetup paperSize="9" scale="93" fitToHeight="0" orientation="portrait" r:id="rId1"/>
  <rowBreaks count="2" manualBreakCount="2">
    <brk id="25" max="5" man="1"/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view="pageBreakPreview" zoomScale="115" zoomScaleNormal="100" zoomScaleSheetLayoutView="115" workbookViewId="0">
      <selection activeCell="B19" sqref="B19"/>
    </sheetView>
  </sheetViews>
  <sheetFormatPr defaultRowHeight="15" x14ac:dyDescent="0.25"/>
  <cols>
    <col min="1" max="1" width="10.140625" bestFit="1" customWidth="1"/>
    <col min="2" max="2" width="45.42578125" customWidth="1"/>
    <col min="3" max="3" width="8.85546875" customWidth="1"/>
    <col min="4" max="4" width="12" customWidth="1"/>
    <col min="5" max="5" width="8.85546875" customWidth="1"/>
    <col min="6" max="6" width="11.140625" customWidth="1"/>
  </cols>
  <sheetData>
    <row r="1" spans="1:6" ht="19.5" thickBot="1" x14ac:dyDescent="0.3">
      <c r="A1" s="21" t="s">
        <v>67</v>
      </c>
    </row>
    <row r="2" spans="1:6" ht="57.75" thickBot="1" x14ac:dyDescent="0.3">
      <c r="A2" s="29" t="s">
        <v>0</v>
      </c>
      <c r="B2" s="30" t="s">
        <v>1</v>
      </c>
      <c r="C2" s="30" t="s">
        <v>2</v>
      </c>
      <c r="D2" s="30" t="s">
        <v>3</v>
      </c>
      <c r="E2" s="30" t="s">
        <v>138</v>
      </c>
      <c r="F2" s="30" t="s">
        <v>4</v>
      </c>
    </row>
    <row r="3" spans="1:6" ht="15.75" thickBot="1" x14ac:dyDescent="0.3">
      <c r="A3" s="17">
        <v>1</v>
      </c>
      <c r="B3" s="23" t="s">
        <v>63</v>
      </c>
      <c r="C3" s="19" t="s">
        <v>44</v>
      </c>
      <c r="D3" s="20">
        <v>11990</v>
      </c>
      <c r="E3" s="3">
        <f>D3*0.2</f>
        <v>2398</v>
      </c>
      <c r="F3" s="3">
        <f>D3+E3</f>
        <v>14388</v>
      </c>
    </row>
    <row r="4" spans="1:6" ht="15.75" thickBot="1" x14ac:dyDescent="0.3">
      <c r="A4" s="17">
        <v>2</v>
      </c>
      <c r="B4" s="23" t="s">
        <v>64</v>
      </c>
      <c r="C4" s="19" t="s">
        <v>44</v>
      </c>
      <c r="D4" s="20">
        <v>3155</v>
      </c>
      <c r="E4" s="3">
        <f t="shared" ref="E4:E5" si="0">D4*0.2</f>
        <v>631</v>
      </c>
      <c r="F4" s="3">
        <f t="shared" ref="F4:F5" si="1">D4+E4</f>
        <v>3786</v>
      </c>
    </row>
    <row r="5" spans="1:6" ht="15.75" thickBot="1" x14ac:dyDescent="0.3">
      <c r="A5" s="17">
        <v>3</v>
      </c>
      <c r="B5" s="23" t="s">
        <v>65</v>
      </c>
      <c r="C5" s="19" t="s">
        <v>44</v>
      </c>
      <c r="D5" s="20">
        <v>13335</v>
      </c>
      <c r="E5" s="3">
        <f t="shared" si="0"/>
        <v>2667</v>
      </c>
      <c r="F5" s="3">
        <f t="shared" si="1"/>
        <v>16002</v>
      </c>
    </row>
    <row r="7" spans="1:6" ht="19.5" thickBot="1" x14ac:dyDescent="0.3">
      <c r="A7" s="21" t="s">
        <v>66</v>
      </c>
    </row>
    <row r="8" spans="1:6" ht="57.75" thickBot="1" x14ac:dyDescent="0.3">
      <c r="A8" s="29" t="s">
        <v>0</v>
      </c>
      <c r="B8" s="30" t="s">
        <v>1</v>
      </c>
      <c r="C8" s="30" t="s">
        <v>2</v>
      </c>
      <c r="D8" s="30" t="s">
        <v>3</v>
      </c>
      <c r="E8" s="30" t="s">
        <v>138</v>
      </c>
      <c r="F8" s="30" t="s">
        <v>4</v>
      </c>
    </row>
    <row r="9" spans="1:6" ht="15.75" thickBot="1" x14ac:dyDescent="0.3">
      <c r="A9" s="17">
        <v>1</v>
      </c>
      <c r="B9" s="23" t="s">
        <v>63</v>
      </c>
      <c r="C9" s="19" t="s">
        <v>44</v>
      </c>
      <c r="D9" s="2">
        <v>0</v>
      </c>
      <c r="E9" s="2">
        <f>D9*0.2</f>
        <v>0</v>
      </c>
      <c r="F9" s="2">
        <f>D9+E9</f>
        <v>0</v>
      </c>
    </row>
    <row r="10" spans="1:6" ht="15.75" thickBot="1" x14ac:dyDescent="0.3">
      <c r="A10" s="17">
        <v>2</v>
      </c>
      <c r="B10" s="23" t="s">
        <v>64</v>
      </c>
      <c r="C10" s="19" t="s">
        <v>44</v>
      </c>
      <c r="D10" s="2">
        <v>0</v>
      </c>
      <c r="E10" s="2">
        <f t="shared" ref="E10:E11" si="2">D10*0.2</f>
        <v>0</v>
      </c>
      <c r="F10" s="2">
        <f t="shared" ref="F10:F11" si="3">D10+E10</f>
        <v>0</v>
      </c>
    </row>
    <row r="11" spans="1:6" ht="15.75" thickBot="1" x14ac:dyDescent="0.3">
      <c r="A11" s="17">
        <v>3</v>
      </c>
      <c r="B11" s="23" t="s">
        <v>65</v>
      </c>
      <c r="C11" s="19" t="s">
        <v>44</v>
      </c>
      <c r="D11" s="2">
        <v>0</v>
      </c>
      <c r="E11" s="2">
        <f t="shared" si="2"/>
        <v>0</v>
      </c>
      <c r="F11" s="2">
        <f t="shared" si="3"/>
        <v>0</v>
      </c>
    </row>
  </sheetData>
  <pageMargins left="0.7" right="0.7" top="0.75" bottom="0.75" header="0.3" footer="0.3"/>
  <pageSetup paperSize="9" scale="9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topLeftCell="A25" zoomScale="115" zoomScaleNormal="100" zoomScaleSheetLayoutView="115" workbookViewId="0">
      <selection activeCell="B27" sqref="B27"/>
    </sheetView>
  </sheetViews>
  <sheetFormatPr defaultRowHeight="15" x14ac:dyDescent="0.25"/>
  <cols>
    <col min="1" max="1" width="10.140625" bestFit="1" customWidth="1"/>
    <col min="2" max="2" width="45.42578125" customWidth="1"/>
    <col min="3" max="3" width="8.85546875" customWidth="1"/>
    <col min="4" max="4" width="12" customWidth="1"/>
    <col min="5" max="5" width="10" customWidth="1"/>
    <col min="6" max="6" width="11.140625" customWidth="1"/>
  </cols>
  <sheetData>
    <row r="1" spans="1:6" ht="19.5" thickBot="1" x14ac:dyDescent="0.3">
      <c r="A1" s="21" t="s">
        <v>73</v>
      </c>
    </row>
    <row r="2" spans="1:6" ht="57.75" thickBot="1" x14ac:dyDescent="0.3">
      <c r="A2" s="44" t="s">
        <v>0</v>
      </c>
      <c r="B2" s="45" t="s">
        <v>1</v>
      </c>
      <c r="C2" s="45" t="s">
        <v>2</v>
      </c>
      <c r="D2" s="45" t="s">
        <v>3</v>
      </c>
      <c r="E2" s="45" t="s">
        <v>138</v>
      </c>
      <c r="F2" s="45" t="s">
        <v>4</v>
      </c>
    </row>
    <row r="3" spans="1:6" ht="15.75" thickBot="1" x14ac:dyDescent="0.3">
      <c r="A3" s="22">
        <v>1</v>
      </c>
      <c r="B3" s="18" t="s">
        <v>158</v>
      </c>
      <c r="C3" s="24" t="s">
        <v>41</v>
      </c>
      <c r="D3" s="20">
        <v>19250</v>
      </c>
      <c r="E3" s="20">
        <f>D3*0.2</f>
        <v>3850</v>
      </c>
      <c r="F3" s="20">
        <f>D3+E3</f>
        <v>23100</v>
      </c>
    </row>
    <row r="4" spans="1:6" ht="30.75" thickBot="1" x14ac:dyDescent="0.3">
      <c r="A4" s="22">
        <v>2</v>
      </c>
      <c r="B4" s="18" t="s">
        <v>159</v>
      </c>
      <c r="C4" s="24" t="s">
        <v>44</v>
      </c>
      <c r="D4" s="20">
        <v>45800</v>
      </c>
      <c r="E4" s="20">
        <f t="shared" ref="E4:E17" si="0">D4*0.2</f>
        <v>9160</v>
      </c>
      <c r="F4" s="20">
        <f t="shared" ref="F4:F17" si="1">D4+E4</f>
        <v>54960</v>
      </c>
    </row>
    <row r="5" spans="1:6" ht="15.75" thickBot="1" x14ac:dyDescent="0.3">
      <c r="A5" s="22">
        <v>3</v>
      </c>
      <c r="B5" s="18" t="s">
        <v>68</v>
      </c>
      <c r="C5" s="24" t="s">
        <v>44</v>
      </c>
      <c r="D5" s="20">
        <v>15500</v>
      </c>
      <c r="E5" s="20">
        <f t="shared" si="0"/>
        <v>3100</v>
      </c>
      <c r="F5" s="20">
        <f t="shared" si="1"/>
        <v>18600</v>
      </c>
    </row>
    <row r="6" spans="1:6" ht="15.75" thickBot="1" x14ac:dyDescent="0.3">
      <c r="A6" s="22">
        <v>4</v>
      </c>
      <c r="B6" s="18" t="s">
        <v>160</v>
      </c>
      <c r="C6" s="24" t="s">
        <v>44</v>
      </c>
      <c r="D6" s="20">
        <v>24598</v>
      </c>
      <c r="E6" s="20">
        <f t="shared" si="0"/>
        <v>4919.6000000000004</v>
      </c>
      <c r="F6" s="20">
        <f t="shared" si="1"/>
        <v>29517.599999999999</v>
      </c>
    </row>
    <row r="7" spans="1:6" ht="15.75" thickBot="1" x14ac:dyDescent="0.3">
      <c r="A7" s="22">
        <v>5</v>
      </c>
      <c r="B7" s="18" t="s">
        <v>161</v>
      </c>
      <c r="C7" s="24" t="s">
        <v>44</v>
      </c>
      <c r="D7" s="20">
        <v>28800</v>
      </c>
      <c r="E7" s="20">
        <f t="shared" si="0"/>
        <v>5760</v>
      </c>
      <c r="F7" s="20">
        <f t="shared" si="1"/>
        <v>34560</v>
      </c>
    </row>
    <row r="8" spans="1:6" ht="15.75" thickBot="1" x14ac:dyDescent="0.3">
      <c r="A8" s="22">
        <v>6</v>
      </c>
      <c r="B8" s="18" t="s">
        <v>162</v>
      </c>
      <c r="C8" s="24" t="s">
        <v>44</v>
      </c>
      <c r="D8" s="20">
        <v>758</v>
      </c>
      <c r="E8" s="20">
        <f t="shared" si="0"/>
        <v>151.6</v>
      </c>
      <c r="F8" s="20">
        <f t="shared" si="1"/>
        <v>909.6</v>
      </c>
    </row>
    <row r="9" spans="1:6" ht="15.75" thickBot="1" x14ac:dyDescent="0.3">
      <c r="A9" s="22">
        <v>7</v>
      </c>
      <c r="B9" s="18" t="s">
        <v>163</v>
      </c>
      <c r="C9" s="24" t="s">
        <v>44</v>
      </c>
      <c r="D9" s="20">
        <v>865</v>
      </c>
      <c r="E9" s="20">
        <f t="shared" si="0"/>
        <v>173</v>
      </c>
      <c r="F9" s="20">
        <f t="shared" si="1"/>
        <v>1038</v>
      </c>
    </row>
    <row r="10" spans="1:6" ht="30.75" thickBot="1" x14ac:dyDescent="0.3">
      <c r="A10" s="22">
        <v>8</v>
      </c>
      <c r="B10" s="18" t="s">
        <v>164</v>
      </c>
      <c r="C10" s="24" t="s">
        <v>44</v>
      </c>
      <c r="D10" s="20">
        <v>58500</v>
      </c>
      <c r="E10" s="20">
        <f t="shared" si="0"/>
        <v>11700</v>
      </c>
      <c r="F10" s="20">
        <f t="shared" si="1"/>
        <v>70200</v>
      </c>
    </row>
    <row r="11" spans="1:6" ht="30.75" thickBot="1" x14ac:dyDescent="0.3">
      <c r="A11" s="22">
        <v>9</v>
      </c>
      <c r="B11" s="18" t="s">
        <v>165</v>
      </c>
      <c r="C11" s="24" t="s">
        <v>44</v>
      </c>
      <c r="D11" s="20">
        <v>32000</v>
      </c>
      <c r="E11" s="20">
        <f t="shared" si="0"/>
        <v>6400</v>
      </c>
      <c r="F11" s="20">
        <f t="shared" si="1"/>
        <v>38400</v>
      </c>
    </row>
    <row r="12" spans="1:6" ht="30.75" thickBot="1" x14ac:dyDescent="0.3">
      <c r="A12" s="22">
        <v>10</v>
      </c>
      <c r="B12" s="18" t="s">
        <v>69</v>
      </c>
      <c r="C12" s="24" t="s">
        <v>70</v>
      </c>
      <c r="D12" s="20">
        <v>43282</v>
      </c>
      <c r="E12" s="20">
        <f t="shared" si="0"/>
        <v>8656.4</v>
      </c>
      <c r="F12" s="20">
        <f t="shared" si="1"/>
        <v>51938.400000000001</v>
      </c>
    </row>
    <row r="13" spans="1:6" ht="15.75" thickBot="1" x14ac:dyDescent="0.3">
      <c r="A13" s="22">
        <v>11</v>
      </c>
      <c r="B13" s="18" t="s">
        <v>169</v>
      </c>
      <c r="C13" s="24" t="s">
        <v>44</v>
      </c>
      <c r="D13" s="20">
        <v>5618</v>
      </c>
      <c r="E13" s="20">
        <f t="shared" si="0"/>
        <v>1123.6000000000001</v>
      </c>
      <c r="F13" s="20">
        <f t="shared" si="1"/>
        <v>6741.6</v>
      </c>
    </row>
    <row r="14" spans="1:6" ht="15.75" thickBot="1" x14ac:dyDescent="0.3">
      <c r="A14" s="22">
        <v>12</v>
      </c>
      <c r="B14" s="18" t="s">
        <v>166</v>
      </c>
      <c r="C14" s="24" t="s">
        <v>41</v>
      </c>
      <c r="D14" s="20">
        <v>4092</v>
      </c>
      <c r="E14" s="20">
        <f t="shared" si="0"/>
        <v>818.40000000000009</v>
      </c>
      <c r="F14" s="20">
        <f t="shared" si="1"/>
        <v>4910.3999999999996</v>
      </c>
    </row>
    <row r="15" spans="1:6" ht="15.75" thickBot="1" x14ac:dyDescent="0.3">
      <c r="A15" s="22">
        <v>13</v>
      </c>
      <c r="B15" s="18" t="s">
        <v>167</v>
      </c>
      <c r="C15" s="24" t="s">
        <v>70</v>
      </c>
      <c r="D15" s="20">
        <v>7165.4</v>
      </c>
      <c r="E15" s="20">
        <f t="shared" si="0"/>
        <v>1433.08</v>
      </c>
      <c r="F15" s="20">
        <f t="shared" si="1"/>
        <v>8598.48</v>
      </c>
    </row>
    <row r="16" spans="1:6" ht="15.75" thickBot="1" x14ac:dyDescent="0.3">
      <c r="A16" s="22">
        <v>14</v>
      </c>
      <c r="B16" s="18" t="s">
        <v>71</v>
      </c>
      <c r="C16" s="24" t="s">
        <v>44</v>
      </c>
      <c r="D16" s="20">
        <v>6824.4</v>
      </c>
      <c r="E16" s="20">
        <f t="shared" si="0"/>
        <v>1364.88</v>
      </c>
      <c r="F16" s="20">
        <f t="shared" si="1"/>
        <v>8189.28</v>
      </c>
    </row>
    <row r="17" spans="1:6" ht="15.75" thickBot="1" x14ac:dyDescent="0.3">
      <c r="A17" s="22">
        <v>15</v>
      </c>
      <c r="B17" s="18" t="s">
        <v>72</v>
      </c>
      <c r="C17" s="24" t="s">
        <v>44</v>
      </c>
      <c r="D17" s="20">
        <v>4136</v>
      </c>
      <c r="E17" s="20">
        <f t="shared" si="0"/>
        <v>827.2</v>
      </c>
      <c r="F17" s="20">
        <f t="shared" si="1"/>
        <v>4963.2</v>
      </c>
    </row>
    <row r="18" spans="1:6" x14ac:dyDescent="0.25">
      <c r="D18" s="46"/>
      <c r="E18" s="46"/>
      <c r="F18" s="46"/>
    </row>
    <row r="19" spans="1:6" ht="19.5" thickBot="1" x14ac:dyDescent="0.3">
      <c r="A19" s="21" t="s">
        <v>74</v>
      </c>
      <c r="D19" s="46"/>
      <c r="E19" s="46"/>
      <c r="F19" s="46"/>
    </row>
    <row r="20" spans="1:6" ht="57.75" thickBot="1" x14ac:dyDescent="0.3">
      <c r="A20" s="44" t="s">
        <v>0</v>
      </c>
      <c r="B20" s="45" t="s">
        <v>1</v>
      </c>
      <c r="C20" s="45" t="s">
        <v>2</v>
      </c>
      <c r="D20" s="45" t="s">
        <v>3</v>
      </c>
      <c r="E20" s="45" t="s">
        <v>138</v>
      </c>
      <c r="F20" s="45" t="s">
        <v>4</v>
      </c>
    </row>
    <row r="21" spans="1:6" ht="45.75" thickBot="1" x14ac:dyDescent="0.3">
      <c r="A21" s="22">
        <v>1</v>
      </c>
      <c r="B21" s="18" t="s">
        <v>168</v>
      </c>
      <c r="C21" s="24" t="s">
        <v>41</v>
      </c>
      <c r="D21" s="20">
        <v>19250</v>
      </c>
      <c r="E21" s="20">
        <f>D21*0.2</f>
        <v>3850</v>
      </c>
      <c r="F21" s="20">
        <f>D21+E21</f>
        <v>23100</v>
      </c>
    </row>
    <row r="22" spans="1:6" ht="30.75" thickBot="1" x14ac:dyDescent="0.3">
      <c r="A22" s="22">
        <v>2</v>
      </c>
      <c r="B22" s="18" t="s">
        <v>157</v>
      </c>
      <c r="C22" s="24" t="s">
        <v>44</v>
      </c>
      <c r="D22" s="20">
        <v>45800</v>
      </c>
      <c r="E22" s="20">
        <f t="shared" ref="E22:E34" si="2">D22*0.2</f>
        <v>9160</v>
      </c>
      <c r="F22" s="20">
        <f t="shared" ref="F22:F34" si="3">D22+E22</f>
        <v>54960</v>
      </c>
    </row>
    <row r="23" spans="1:6" ht="15.75" thickBot="1" x14ac:dyDescent="0.3">
      <c r="A23" s="22">
        <v>3</v>
      </c>
      <c r="B23" s="18" t="s">
        <v>68</v>
      </c>
      <c r="C23" s="24" t="s">
        <v>44</v>
      </c>
      <c r="D23" s="20">
        <v>15500</v>
      </c>
      <c r="E23" s="20">
        <f t="shared" si="2"/>
        <v>3100</v>
      </c>
      <c r="F23" s="20">
        <f t="shared" si="3"/>
        <v>18600</v>
      </c>
    </row>
    <row r="24" spans="1:6" ht="15.75" thickBot="1" x14ac:dyDescent="0.3">
      <c r="A24" s="22">
        <v>4</v>
      </c>
      <c r="B24" s="18" t="s">
        <v>160</v>
      </c>
      <c r="C24" s="24" t="s">
        <v>44</v>
      </c>
      <c r="D24" s="20">
        <v>24598</v>
      </c>
      <c r="E24" s="20">
        <f t="shared" si="2"/>
        <v>4919.6000000000004</v>
      </c>
      <c r="F24" s="20">
        <f t="shared" si="3"/>
        <v>29517.599999999999</v>
      </c>
    </row>
    <row r="25" spans="1:6" ht="15.75" thickBot="1" x14ac:dyDescent="0.3">
      <c r="A25" s="22">
        <v>5</v>
      </c>
      <c r="B25" s="18" t="s">
        <v>161</v>
      </c>
      <c r="C25" s="24" t="s">
        <v>44</v>
      </c>
      <c r="D25" s="20">
        <v>28800</v>
      </c>
      <c r="E25" s="20">
        <f t="shared" si="2"/>
        <v>5760</v>
      </c>
      <c r="F25" s="20">
        <f t="shared" si="3"/>
        <v>34560</v>
      </c>
    </row>
    <row r="26" spans="1:6" ht="15.75" thickBot="1" x14ac:dyDescent="0.3">
      <c r="A26" s="22">
        <v>6</v>
      </c>
      <c r="B26" s="18" t="s">
        <v>163</v>
      </c>
      <c r="C26" s="24" t="s">
        <v>44</v>
      </c>
      <c r="D26" s="19">
        <v>865</v>
      </c>
      <c r="E26" s="20">
        <f t="shared" si="2"/>
        <v>173</v>
      </c>
      <c r="F26" s="20">
        <f t="shared" si="3"/>
        <v>1038</v>
      </c>
    </row>
    <row r="27" spans="1:6" ht="30.75" thickBot="1" x14ac:dyDescent="0.3">
      <c r="A27" s="22">
        <v>7</v>
      </c>
      <c r="B27" s="18" t="s">
        <v>164</v>
      </c>
      <c r="C27" s="24" t="s">
        <v>44</v>
      </c>
      <c r="D27" s="20">
        <v>58500</v>
      </c>
      <c r="E27" s="20">
        <f t="shared" si="2"/>
        <v>11700</v>
      </c>
      <c r="F27" s="20">
        <f t="shared" si="3"/>
        <v>70200</v>
      </c>
    </row>
    <row r="28" spans="1:6" ht="30.75" thickBot="1" x14ac:dyDescent="0.3">
      <c r="A28" s="22">
        <v>8</v>
      </c>
      <c r="B28" s="18" t="s">
        <v>165</v>
      </c>
      <c r="C28" s="24" t="s">
        <v>44</v>
      </c>
      <c r="D28" s="20">
        <v>32000</v>
      </c>
      <c r="E28" s="20">
        <f t="shared" si="2"/>
        <v>6400</v>
      </c>
      <c r="F28" s="20">
        <f t="shared" si="3"/>
        <v>38400</v>
      </c>
    </row>
    <row r="29" spans="1:6" ht="30.75" thickBot="1" x14ac:dyDescent="0.3">
      <c r="A29" s="22">
        <v>9</v>
      </c>
      <c r="B29" s="18" t="s">
        <v>69</v>
      </c>
      <c r="C29" s="24" t="s">
        <v>70</v>
      </c>
      <c r="D29" s="20">
        <v>43282</v>
      </c>
      <c r="E29" s="20">
        <f t="shared" si="2"/>
        <v>8656.4</v>
      </c>
      <c r="F29" s="20">
        <f t="shared" si="3"/>
        <v>51938.400000000001</v>
      </c>
    </row>
    <row r="30" spans="1:6" ht="15.75" thickBot="1" x14ac:dyDescent="0.3">
      <c r="A30" s="22">
        <v>10</v>
      </c>
      <c r="B30" s="18" t="s">
        <v>169</v>
      </c>
      <c r="C30" s="24" t="s">
        <v>44</v>
      </c>
      <c r="D30" s="20">
        <v>5618</v>
      </c>
      <c r="E30" s="20">
        <f t="shared" si="2"/>
        <v>1123.6000000000001</v>
      </c>
      <c r="F30" s="20">
        <f t="shared" si="3"/>
        <v>6741.6</v>
      </c>
    </row>
    <row r="31" spans="1:6" ht="15.75" thickBot="1" x14ac:dyDescent="0.3">
      <c r="A31" s="22">
        <v>11</v>
      </c>
      <c r="B31" s="18" t="s">
        <v>166</v>
      </c>
      <c r="C31" s="24" t="s">
        <v>41</v>
      </c>
      <c r="D31" s="20">
        <v>4092</v>
      </c>
      <c r="E31" s="20">
        <f t="shared" si="2"/>
        <v>818.40000000000009</v>
      </c>
      <c r="F31" s="20">
        <f t="shared" si="3"/>
        <v>4910.3999999999996</v>
      </c>
    </row>
    <row r="32" spans="1:6" ht="15.75" thickBot="1" x14ac:dyDescent="0.3">
      <c r="A32" s="22">
        <v>12</v>
      </c>
      <c r="B32" s="18" t="s">
        <v>167</v>
      </c>
      <c r="C32" s="24" t="s">
        <v>70</v>
      </c>
      <c r="D32" s="20">
        <v>7165.4</v>
      </c>
      <c r="E32" s="20">
        <f t="shared" si="2"/>
        <v>1433.08</v>
      </c>
      <c r="F32" s="20">
        <f t="shared" si="3"/>
        <v>8598.48</v>
      </c>
    </row>
    <row r="33" spans="1:6" ht="15.75" thickBot="1" x14ac:dyDescent="0.3">
      <c r="A33" s="22">
        <v>13</v>
      </c>
      <c r="B33" s="18" t="s">
        <v>71</v>
      </c>
      <c r="C33" s="24" t="s">
        <v>44</v>
      </c>
      <c r="D33" s="20">
        <v>6824.4</v>
      </c>
      <c r="E33" s="20">
        <f t="shared" si="2"/>
        <v>1364.88</v>
      </c>
      <c r="F33" s="20">
        <f t="shared" si="3"/>
        <v>8189.28</v>
      </c>
    </row>
    <row r="34" spans="1:6" ht="15.75" thickBot="1" x14ac:dyDescent="0.3">
      <c r="A34" s="22">
        <v>14</v>
      </c>
      <c r="B34" s="18" t="s">
        <v>72</v>
      </c>
      <c r="C34" s="24" t="s">
        <v>44</v>
      </c>
      <c r="D34" s="20">
        <v>4136</v>
      </c>
      <c r="E34" s="20">
        <f t="shared" si="2"/>
        <v>827.2</v>
      </c>
      <c r="F34" s="20">
        <f t="shared" si="3"/>
        <v>4963.2</v>
      </c>
    </row>
    <row r="35" spans="1:6" x14ac:dyDescent="0.25">
      <c r="D35" s="46"/>
      <c r="E35" s="46"/>
      <c r="F35" s="46"/>
    </row>
    <row r="36" spans="1:6" ht="19.5" thickBot="1" x14ac:dyDescent="0.3">
      <c r="A36" s="21" t="s">
        <v>141</v>
      </c>
      <c r="D36" s="46"/>
      <c r="E36" s="46"/>
      <c r="F36" s="46"/>
    </row>
    <row r="37" spans="1:6" ht="57.75" thickBot="1" x14ac:dyDescent="0.3">
      <c r="A37" s="29" t="s">
        <v>0</v>
      </c>
      <c r="B37" s="30" t="s">
        <v>50</v>
      </c>
      <c r="C37" s="30" t="s">
        <v>2</v>
      </c>
      <c r="D37" s="30" t="s">
        <v>3</v>
      </c>
      <c r="E37" s="30" t="s">
        <v>138</v>
      </c>
      <c r="F37" s="30" t="s">
        <v>4</v>
      </c>
    </row>
    <row r="38" spans="1:6" ht="15.75" thickBot="1" x14ac:dyDescent="0.3">
      <c r="A38" s="9">
        <v>1</v>
      </c>
      <c r="B38" s="11" t="s">
        <v>51</v>
      </c>
      <c r="C38" s="2" t="s">
        <v>41</v>
      </c>
      <c r="D38" s="20">
        <v>8500</v>
      </c>
      <c r="E38" s="20">
        <f>D38*0.2</f>
        <v>1700</v>
      </c>
      <c r="F38" s="20">
        <f>D38+E38</f>
        <v>10200</v>
      </c>
    </row>
    <row r="39" spans="1:6" ht="15.75" thickBot="1" x14ac:dyDescent="0.3">
      <c r="A39" s="9">
        <v>2</v>
      </c>
      <c r="B39" s="11" t="s">
        <v>52</v>
      </c>
      <c r="C39" s="2" t="s">
        <v>44</v>
      </c>
      <c r="D39" s="20">
        <v>10000</v>
      </c>
      <c r="E39" s="20">
        <f t="shared" ref="E39:E43" si="4">D39*0.2</f>
        <v>2000</v>
      </c>
      <c r="F39" s="20">
        <f t="shared" ref="F39:F43" si="5">D39+E39</f>
        <v>12000</v>
      </c>
    </row>
    <row r="40" spans="1:6" ht="15.75" thickBot="1" x14ac:dyDescent="0.3">
      <c r="A40" s="9">
        <v>3</v>
      </c>
      <c r="B40" s="11" t="s">
        <v>53</v>
      </c>
      <c r="C40" s="2" t="s">
        <v>44</v>
      </c>
      <c r="D40" s="20">
        <v>23206</v>
      </c>
      <c r="E40" s="20">
        <f t="shared" si="4"/>
        <v>4641.2</v>
      </c>
      <c r="F40" s="20">
        <f t="shared" si="5"/>
        <v>27847.200000000001</v>
      </c>
    </row>
    <row r="41" spans="1:6" ht="15.75" thickBot="1" x14ac:dyDescent="0.3">
      <c r="A41" s="9">
        <v>4</v>
      </c>
      <c r="B41" s="11" t="s">
        <v>54</v>
      </c>
      <c r="C41" s="2" t="s">
        <v>44</v>
      </c>
      <c r="D41" s="20">
        <v>6767.82</v>
      </c>
      <c r="E41" s="20">
        <f t="shared" si="4"/>
        <v>1353.5640000000001</v>
      </c>
      <c r="F41" s="20">
        <f t="shared" si="5"/>
        <v>8121.384</v>
      </c>
    </row>
    <row r="42" spans="1:6" ht="15.75" thickBot="1" x14ac:dyDescent="0.3">
      <c r="A42" s="9">
        <v>5</v>
      </c>
      <c r="B42" s="11" t="s">
        <v>55</v>
      </c>
      <c r="C42" s="2" t="s">
        <v>44</v>
      </c>
      <c r="D42" s="20">
        <v>15000</v>
      </c>
      <c r="E42" s="20">
        <f t="shared" si="4"/>
        <v>3000</v>
      </c>
      <c r="F42" s="20">
        <f t="shared" si="5"/>
        <v>18000</v>
      </c>
    </row>
    <row r="43" spans="1:6" ht="15.75" thickBot="1" x14ac:dyDescent="0.3">
      <c r="A43" s="16">
        <v>6</v>
      </c>
      <c r="B43" s="11" t="s">
        <v>56</v>
      </c>
      <c r="C43" s="14" t="s">
        <v>44</v>
      </c>
      <c r="D43" s="47">
        <v>10000</v>
      </c>
      <c r="E43" s="20">
        <f t="shared" si="4"/>
        <v>2000</v>
      </c>
      <c r="F43" s="20">
        <f t="shared" si="5"/>
        <v>12000</v>
      </c>
    </row>
  </sheetData>
  <pageMargins left="0.7" right="0.7" top="0.75" bottom="0.75" header="0.3" footer="0.3"/>
  <pageSetup paperSize="9" scale="89" orientation="portrait" verticalDpi="0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view="pageBreakPreview" zoomScale="115" zoomScaleNormal="100" zoomScaleSheetLayoutView="115" workbookViewId="0">
      <selection activeCell="B12" sqref="B12"/>
    </sheetView>
  </sheetViews>
  <sheetFormatPr defaultRowHeight="15" x14ac:dyDescent="0.25"/>
  <cols>
    <col min="1" max="1" width="10.140625" bestFit="1" customWidth="1"/>
    <col min="2" max="2" width="45.42578125" customWidth="1"/>
    <col min="3" max="3" width="8.85546875" customWidth="1"/>
    <col min="4" max="4" width="12" customWidth="1"/>
    <col min="5" max="5" width="14.140625" customWidth="1"/>
    <col min="6" max="6" width="11.140625" customWidth="1"/>
  </cols>
  <sheetData>
    <row r="1" spans="1:6" ht="19.5" thickBot="1" x14ac:dyDescent="0.3">
      <c r="A1" s="21" t="s">
        <v>98</v>
      </c>
    </row>
    <row r="2" spans="1:6" ht="57.75" thickBot="1" x14ac:dyDescent="0.3">
      <c r="A2" s="29" t="s">
        <v>0</v>
      </c>
      <c r="B2" s="30" t="s">
        <v>50</v>
      </c>
      <c r="C2" s="30" t="s">
        <v>2</v>
      </c>
      <c r="D2" s="30" t="s">
        <v>3</v>
      </c>
      <c r="E2" s="30" t="s">
        <v>138</v>
      </c>
      <c r="F2" s="30" t="s">
        <v>4</v>
      </c>
    </row>
    <row r="3" spans="1:6" ht="15.75" thickBot="1" x14ac:dyDescent="0.3">
      <c r="A3" s="35" t="s">
        <v>75</v>
      </c>
      <c r="B3" s="33"/>
      <c r="C3" s="33"/>
      <c r="D3" s="49"/>
      <c r="E3" s="49"/>
      <c r="F3" s="49"/>
    </row>
    <row r="4" spans="1:6" ht="15.75" thickBot="1" x14ac:dyDescent="0.3">
      <c r="A4" s="25" t="s">
        <v>99</v>
      </c>
      <c r="B4" s="1" t="s">
        <v>76</v>
      </c>
      <c r="C4" s="2" t="s">
        <v>77</v>
      </c>
      <c r="D4" s="3">
        <v>7200</v>
      </c>
      <c r="E4" s="3">
        <f>D4*0.2</f>
        <v>1440</v>
      </c>
      <c r="F4" s="3">
        <f>D4+E4</f>
        <v>8640</v>
      </c>
    </row>
    <row r="5" spans="1:6" ht="15.75" thickBot="1" x14ac:dyDescent="0.3">
      <c r="A5" s="25" t="s">
        <v>100</v>
      </c>
      <c r="B5" s="1" t="s">
        <v>78</v>
      </c>
      <c r="C5" s="2" t="s">
        <v>77</v>
      </c>
      <c r="D5" s="3">
        <v>8712</v>
      </c>
      <c r="E5" s="3">
        <f t="shared" ref="E5:E23" si="0">D5*0.2</f>
        <v>1742.4</v>
      </c>
      <c r="F5" s="3">
        <f t="shared" ref="F5:F23" si="1">D5+E5</f>
        <v>10454.4</v>
      </c>
    </row>
    <row r="6" spans="1:6" ht="15.75" thickBot="1" x14ac:dyDescent="0.3">
      <c r="A6" s="25" t="s">
        <v>101</v>
      </c>
      <c r="B6" s="1" t="s">
        <v>79</v>
      </c>
      <c r="C6" s="2" t="s">
        <v>77</v>
      </c>
      <c r="D6" s="3">
        <v>9456</v>
      </c>
      <c r="E6" s="3">
        <f t="shared" si="0"/>
        <v>1891.2</v>
      </c>
      <c r="F6" s="3">
        <f t="shared" si="1"/>
        <v>11347.2</v>
      </c>
    </row>
    <row r="7" spans="1:6" ht="15.75" thickBot="1" x14ac:dyDescent="0.3">
      <c r="A7" s="25" t="s">
        <v>102</v>
      </c>
      <c r="B7" s="1" t="s">
        <v>80</v>
      </c>
      <c r="C7" s="2" t="s">
        <v>77</v>
      </c>
      <c r="D7" s="3">
        <v>11700</v>
      </c>
      <c r="E7" s="3">
        <f t="shared" si="0"/>
        <v>2340</v>
      </c>
      <c r="F7" s="3">
        <f t="shared" si="1"/>
        <v>14040</v>
      </c>
    </row>
    <row r="8" spans="1:6" ht="15.75" thickBot="1" x14ac:dyDescent="0.3">
      <c r="A8" s="25" t="s">
        <v>106</v>
      </c>
      <c r="B8" s="1" t="s">
        <v>81</v>
      </c>
      <c r="C8" s="2" t="s">
        <v>77</v>
      </c>
      <c r="D8" s="3">
        <v>13124</v>
      </c>
      <c r="E8" s="3">
        <f t="shared" si="0"/>
        <v>2624.8</v>
      </c>
      <c r="F8" s="3">
        <f t="shared" si="1"/>
        <v>15748.8</v>
      </c>
    </row>
    <row r="9" spans="1:6" ht="15.75" thickBot="1" x14ac:dyDescent="0.3">
      <c r="A9" s="25" t="s">
        <v>107</v>
      </c>
      <c r="B9" s="1" t="s">
        <v>82</v>
      </c>
      <c r="C9" s="14" t="s">
        <v>77</v>
      </c>
      <c r="D9" s="15">
        <v>16632</v>
      </c>
      <c r="E9" s="3">
        <f t="shared" si="0"/>
        <v>3326.4</v>
      </c>
      <c r="F9" s="3">
        <f t="shared" si="1"/>
        <v>19958.400000000001</v>
      </c>
    </row>
    <row r="10" spans="1:6" ht="15.75" thickBot="1" x14ac:dyDescent="0.3">
      <c r="A10" s="27" t="s">
        <v>142</v>
      </c>
      <c r="B10" s="4" t="s">
        <v>83</v>
      </c>
      <c r="C10" s="12" t="s">
        <v>58</v>
      </c>
      <c r="D10" s="13">
        <v>750</v>
      </c>
      <c r="E10" s="6">
        <f t="shared" si="0"/>
        <v>150</v>
      </c>
      <c r="F10" s="6">
        <f t="shared" si="1"/>
        <v>900</v>
      </c>
    </row>
    <row r="11" spans="1:6" ht="15.75" thickBot="1" x14ac:dyDescent="0.3">
      <c r="A11" s="50" t="s">
        <v>84</v>
      </c>
      <c r="B11" s="33"/>
      <c r="C11" s="34"/>
      <c r="D11" s="42"/>
      <c r="E11" s="43"/>
      <c r="F11" s="36"/>
    </row>
    <row r="12" spans="1:6" ht="30.75" thickBot="1" x14ac:dyDescent="0.3">
      <c r="A12" s="28" t="s">
        <v>143</v>
      </c>
      <c r="B12" s="1" t="s">
        <v>85</v>
      </c>
      <c r="C12" s="14" t="s">
        <v>58</v>
      </c>
      <c r="D12" s="15">
        <v>800</v>
      </c>
      <c r="E12" s="3">
        <f t="shared" si="0"/>
        <v>160</v>
      </c>
      <c r="F12" s="3">
        <f t="shared" si="1"/>
        <v>960</v>
      </c>
    </row>
    <row r="13" spans="1:6" ht="30.75" thickBot="1" x14ac:dyDescent="0.3">
      <c r="A13" s="28" t="s">
        <v>103</v>
      </c>
      <c r="B13" s="1" t="s">
        <v>86</v>
      </c>
      <c r="C13" s="14" t="s">
        <v>58</v>
      </c>
      <c r="D13" s="15">
        <v>100</v>
      </c>
      <c r="E13" s="3">
        <f t="shared" si="0"/>
        <v>20</v>
      </c>
      <c r="F13" s="3">
        <f t="shared" si="1"/>
        <v>120</v>
      </c>
    </row>
    <row r="14" spans="1:6" ht="30.75" thickBot="1" x14ac:dyDescent="0.3">
      <c r="A14" s="28" t="s">
        <v>104</v>
      </c>
      <c r="B14" s="1" t="s">
        <v>87</v>
      </c>
      <c r="C14" s="14" t="s">
        <v>58</v>
      </c>
      <c r="D14" s="15">
        <v>2000</v>
      </c>
      <c r="E14" s="3">
        <f t="shared" si="0"/>
        <v>400</v>
      </c>
      <c r="F14" s="3">
        <f t="shared" si="1"/>
        <v>2400</v>
      </c>
    </row>
    <row r="15" spans="1:6" ht="15.75" thickBot="1" x14ac:dyDescent="0.3">
      <c r="A15" s="28" t="s">
        <v>105</v>
      </c>
      <c r="B15" s="1" t="s">
        <v>88</v>
      </c>
      <c r="C15" s="14" t="s">
        <v>58</v>
      </c>
      <c r="D15" s="15">
        <v>250</v>
      </c>
      <c r="E15" s="3">
        <f t="shared" si="0"/>
        <v>50</v>
      </c>
      <c r="F15" s="3">
        <f t="shared" si="1"/>
        <v>300</v>
      </c>
    </row>
    <row r="16" spans="1:6" ht="15.75" thickBot="1" x14ac:dyDescent="0.3">
      <c r="A16" s="51" t="s">
        <v>144</v>
      </c>
      <c r="B16" s="4" t="s">
        <v>89</v>
      </c>
      <c r="C16" s="12" t="s">
        <v>58</v>
      </c>
      <c r="D16" s="13">
        <v>1000</v>
      </c>
      <c r="E16" s="6">
        <f t="shared" si="0"/>
        <v>200</v>
      </c>
      <c r="F16" s="6">
        <f t="shared" si="1"/>
        <v>1200</v>
      </c>
    </row>
    <row r="17" spans="1:6" ht="16.5" thickBot="1" x14ac:dyDescent="0.3">
      <c r="A17" s="50" t="s">
        <v>90</v>
      </c>
      <c r="B17" s="33"/>
      <c r="C17" s="34"/>
      <c r="D17" s="42"/>
      <c r="E17" s="36"/>
      <c r="F17" s="39"/>
    </row>
    <row r="18" spans="1:6" ht="15.75" thickBot="1" x14ac:dyDescent="0.3">
      <c r="A18" s="28" t="s">
        <v>145</v>
      </c>
      <c r="B18" s="1" t="s">
        <v>91</v>
      </c>
      <c r="C18" s="14" t="s">
        <v>60</v>
      </c>
      <c r="D18" s="15">
        <v>4218.5</v>
      </c>
      <c r="E18" s="3">
        <f t="shared" si="0"/>
        <v>843.7</v>
      </c>
      <c r="F18" s="3">
        <f t="shared" si="1"/>
        <v>5062.2</v>
      </c>
    </row>
    <row r="19" spans="1:6" ht="15.75" thickBot="1" x14ac:dyDescent="0.3">
      <c r="A19" s="28" t="s">
        <v>146</v>
      </c>
      <c r="B19" s="1" t="s">
        <v>92</v>
      </c>
      <c r="C19" s="14" t="s">
        <v>60</v>
      </c>
      <c r="D19" s="15">
        <v>8000</v>
      </c>
      <c r="E19" s="3">
        <f t="shared" si="0"/>
        <v>1600</v>
      </c>
      <c r="F19" s="3">
        <f t="shared" si="1"/>
        <v>9600</v>
      </c>
    </row>
    <row r="20" spans="1:6" ht="15.75" thickBot="1" x14ac:dyDescent="0.3">
      <c r="A20" s="28" t="s">
        <v>108</v>
      </c>
      <c r="B20" s="1" t="s">
        <v>93</v>
      </c>
      <c r="C20" s="14" t="s">
        <v>94</v>
      </c>
      <c r="D20" s="15">
        <v>4000</v>
      </c>
      <c r="E20" s="3">
        <f t="shared" si="0"/>
        <v>800</v>
      </c>
      <c r="F20" s="3">
        <f t="shared" si="1"/>
        <v>4800</v>
      </c>
    </row>
    <row r="21" spans="1:6" ht="45.75" thickBot="1" x14ac:dyDescent="0.3">
      <c r="A21" s="51" t="s">
        <v>109</v>
      </c>
      <c r="B21" s="4" t="s">
        <v>95</v>
      </c>
      <c r="C21" s="12" t="s">
        <v>58</v>
      </c>
      <c r="D21" s="13">
        <v>300</v>
      </c>
      <c r="E21" s="6">
        <f t="shared" si="0"/>
        <v>60</v>
      </c>
      <c r="F21" s="6">
        <f t="shared" si="1"/>
        <v>360</v>
      </c>
    </row>
    <row r="22" spans="1:6" ht="15.75" thickBot="1" x14ac:dyDescent="0.3">
      <c r="A22" s="50" t="s">
        <v>96</v>
      </c>
      <c r="B22" s="33"/>
      <c r="C22" s="34"/>
      <c r="D22" s="42"/>
      <c r="E22" s="43"/>
      <c r="F22" s="36"/>
    </row>
    <row r="23" spans="1:6" ht="16.5" thickBot="1" x14ac:dyDescent="0.3">
      <c r="A23" s="28" t="s">
        <v>112</v>
      </c>
      <c r="B23" s="48" t="s">
        <v>97</v>
      </c>
      <c r="C23" s="14" t="s">
        <v>58</v>
      </c>
      <c r="D23" s="15">
        <v>0</v>
      </c>
      <c r="E23" s="3">
        <f t="shared" si="0"/>
        <v>0</v>
      </c>
      <c r="F23" s="3">
        <f t="shared" si="1"/>
        <v>0</v>
      </c>
    </row>
  </sheetData>
  <pageMargins left="0.7" right="0.7" top="0.75" bottom="0.75" header="0.3" footer="0.3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Бытовой МП</vt:lpstr>
      <vt:lpstr>Строительный МП</vt:lpstr>
      <vt:lpstr>Бельепровод</vt:lpstr>
      <vt:lpstr>Обслуживание МП</vt:lpstr>
      <vt:lpstr>'Бытовой МП'!Область_печати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Родан</dc:creator>
  <cp:lastModifiedBy>Родан</cp:lastModifiedBy>
  <cp:lastPrinted>2019-03-22T14:11:42Z</cp:lastPrinted>
  <dcterms:created xsi:type="dcterms:W3CDTF">2019-02-26T11:08:25Z</dcterms:created>
  <dcterms:modified xsi:type="dcterms:W3CDTF">2019-03-22T14:11:47Z</dcterms:modified>
</cp:coreProperties>
</file>